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18735" windowHeight="11925"/>
  </bookViews>
  <sheets>
    <sheet name="Hoja1" sheetId="1" r:id="rId1"/>
    <sheet name="Hoja2" sheetId="2" r:id="rId2"/>
    <sheet name="Hoja3" sheetId="3" r:id="rId3"/>
  </sheets>
  <calcPr calcId="125725"/>
</workbook>
</file>

<file path=xl/calcChain.xml><?xml version="1.0" encoding="utf-8"?>
<calcChain xmlns="http://schemas.openxmlformats.org/spreadsheetml/2006/main">
  <c r="I439" i="1"/>
  <c r="I473"/>
  <c r="I404"/>
  <c r="I373"/>
  <c r="I339"/>
  <c r="I305"/>
  <c r="I213"/>
  <c r="I237" s="1"/>
  <c r="I183"/>
  <c r="I203" s="1"/>
  <c r="I145"/>
  <c r="I169" s="1"/>
  <c r="I111"/>
  <c r="I135" s="1"/>
  <c r="I77"/>
  <c r="I101" s="1"/>
  <c r="I43"/>
  <c r="I67" s="1"/>
  <c r="I9"/>
  <c r="I33" s="1"/>
</calcChain>
</file>

<file path=xl/sharedStrings.xml><?xml version="1.0" encoding="utf-8"?>
<sst xmlns="http://schemas.openxmlformats.org/spreadsheetml/2006/main" count="419" uniqueCount="72">
  <si>
    <t>OBRA:</t>
  </si>
  <si>
    <t>UBICACIÓN:</t>
  </si>
  <si>
    <t>CONCEPTO</t>
  </si>
  <si>
    <t xml:space="preserve">LOCALIZACION </t>
  </si>
  <si>
    <t>LARGO</t>
  </si>
  <si>
    <t>ANCHO</t>
  </si>
  <si>
    <t>ALTO</t>
  </si>
  <si>
    <t>PZAS</t>
  </si>
  <si>
    <t>RESULTADO</t>
  </si>
  <si>
    <t xml:space="preserve">OBSERVACIONES </t>
  </si>
  <si>
    <t xml:space="preserve">CALCULO:                                                                                  </t>
  </si>
  <si>
    <t xml:space="preserve">     CLAVE:</t>
  </si>
  <si>
    <t xml:space="preserve">FECHA:                                                                                       </t>
  </si>
  <si>
    <t xml:space="preserve">      HOJA:</t>
  </si>
  <si>
    <t>CONCEPTO:</t>
  </si>
  <si>
    <t>CLAVE</t>
  </si>
  <si>
    <t>Limpia y  desyerbe  del  terreno,  incluye: quema de yerba,  y  acopio de basura,  mano de obra,  equipo y herramienta.</t>
  </si>
  <si>
    <t>I-1</t>
  </si>
  <si>
    <t>EJE</t>
  </si>
  <si>
    <t xml:space="preserve">A-C    </t>
  </si>
  <si>
    <t>1-3</t>
  </si>
  <si>
    <t>M2</t>
  </si>
  <si>
    <t>TOTAL</t>
  </si>
  <si>
    <t>Trazo y  nivelacion con equipo topográfico,  estableciendo ejes de referencia  y  bancos  de nivel, incluye: materiales, mano de obra, equipo y herramienta. (Hasta 1000 m2)</t>
  </si>
  <si>
    <t>I-2</t>
  </si>
  <si>
    <t>I-3</t>
  </si>
  <si>
    <t>Excavación a cielo abierto, por medios manuales de 0 a 2.00 m, en material tipo A incluye: mano de obra, equipo y herramienta</t>
  </si>
  <si>
    <r>
      <t>M</t>
    </r>
    <r>
      <rPr>
        <sz val="11"/>
        <color theme="1"/>
        <rFont val="Calibri"/>
        <family val="2"/>
      </rPr>
      <t>3</t>
    </r>
  </si>
  <si>
    <t>I-4</t>
  </si>
  <si>
    <t>Relleno con material producto  de la excavación,  compactado con bailarina al  90% proctor,  adicionando agua, incluye: mano de obra, equipo y herramienta.</t>
  </si>
  <si>
    <t>II-1</t>
  </si>
  <si>
    <t xml:space="preserve">Firme de 5 cm. de espesor,  de concreto pobre F'c=50 kg/cm2 incluye:  materiales,  acarreos, preparación  de  la  superficie,  nivelación, cimbrado colado, mano de obra, equipo y herramienta. </t>
  </si>
  <si>
    <t>Cimbra en fronteras  de cimentación, acabado  común, incluye: materiales,  acarreos,  cortes,  habilitados, cimbrado descimbrado, mano de obra, equipo y herramienta</t>
  </si>
  <si>
    <t>II-2</t>
  </si>
  <si>
    <r>
      <t>M</t>
    </r>
    <r>
      <rPr>
        <sz val="11"/>
        <color theme="1"/>
        <rFont val="Calibri"/>
        <family val="2"/>
      </rPr>
      <t>2</t>
    </r>
  </si>
  <si>
    <t>PERIMETRO</t>
  </si>
  <si>
    <t>ML</t>
  </si>
  <si>
    <t>II-3</t>
  </si>
  <si>
    <t>Malla electrosoldada 6x6/10-10, en cimentación, incluye: acarreos, cortes, traslapes, amarres, mano de obra, equipo y herramienta.</t>
  </si>
  <si>
    <t>II-4</t>
  </si>
  <si>
    <t>Concreto premezclado en cimentación, clase "A"  de F'c=200 kg/cm2, incluye: acarreos,  colado, vibrado, mano de obra, equipo y herramienta.</t>
  </si>
  <si>
    <t>------</t>
  </si>
  <si>
    <t>M3</t>
  </si>
  <si>
    <t>I-preliminares</t>
  </si>
  <si>
    <t>II-ALBAÑILERIA</t>
  </si>
  <si>
    <t>II-INSTALACIONES</t>
  </si>
  <si>
    <t>III-3</t>
  </si>
  <si>
    <t>----</t>
  </si>
  <si>
    <t>III-1</t>
  </si>
  <si>
    <t>Suministro e instalacion de tubo de P.V.C. sanitario calidad rexolit para cementar marca plasticos  durex, duralon, o equivalente en calidad. Incluye cementante,materiales,desperdicios, mano de obra, herramienta y pruebas de hermeticidad,andamios,acarreos horizontales y verticales del material al sitio de su utilizacion, limpieza del area al concluir los trabajos y todo lo necesario para su correcta ejecucion.</t>
  </si>
  <si>
    <t>III-2</t>
  </si>
  <si>
    <t>III-4</t>
  </si>
  <si>
    <t>Coladeras tipo boca de tormenta a 60 cm de profundidad con muro de tabique rojo recocido, asentado con mezcla cemento arena 1:5, con aplanado pulido en el interior, con rejilla de fo. Fo. En 60x60 cm incluye marco y bisagras , piso de 8 cm de espesor de concreto de f'c=150kg/cm2, incluye:materiales, acarreos, excavacion, mano de obra, equipo y herramienta.</t>
  </si>
  <si>
    <t>Registros con muro de tabique rojo recocido, asentado con mezcla cemento arena 1:5, con aplanado pulido en el interior, con tapa de 5cm de espesor de concreto de f'c=150kg/cm2, con marco y contramarco comercial, piso de 8 cm de espesor de concreto de f'c=150kg/cm2, incluye:materiales, acarreos, excavacion, mano de obra, equipo y herramienta.</t>
  </si>
  <si>
    <t>Registro de 0.40x0.60 y 0.40 m de profundidad, medidas interiores</t>
  </si>
  <si>
    <t>III-4.1</t>
  </si>
  <si>
    <t>III-4.2</t>
  </si>
  <si>
    <t xml:space="preserve">Registro de 0.40x0.60 y 0.60 m de profundidad, medidas interiores
</t>
  </si>
  <si>
    <t>III-5</t>
  </si>
  <si>
    <t>Luminaria Solar SAECSA MOD LSI-23-60- c/p</t>
  </si>
  <si>
    <t>III-6</t>
  </si>
  <si>
    <t>CANCHA DE TENIS</t>
  </si>
  <si>
    <t xml:space="preserve">CANCHA DE TENIS </t>
  </si>
  <si>
    <t>(2X3.40)+(2X5.5)=</t>
  </si>
  <si>
    <t>18ML</t>
  </si>
  <si>
    <t>red de tenis hilo nylon poli-pro reforzada con tratamiento quimico embreado resistente al agua, sol y humedad, calibre 18 cinta protectora superior con cable tensor de acero</t>
  </si>
  <si>
    <t>DE ACUERDO A PLANOS ECT-02</t>
  </si>
  <si>
    <t>DE ACUERDO A PLANOS IST-01</t>
  </si>
  <si>
    <t>DE ACUERDO A PLANOS IET-01</t>
  </si>
  <si>
    <t>DE ACUERDO A PLANOS ACT-01</t>
  </si>
  <si>
    <t>MEJORAMIENTO DE LA IMAGEN URBANA DEL RIO SAN LUIS</t>
  </si>
  <si>
    <t>SAN LUIS DE LA PAZ, GTO.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</si>
</sst>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scheme val="minor"/>
    </font>
    <font>
      <b/>
      <sz val="11"/>
      <color rgb="FF000000"/>
      <name val="Architect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  <font>
      <sz val="14"/>
      <color theme="1"/>
      <name val="Arial"/>
      <family val="2"/>
    </font>
    <font>
      <b/>
      <sz val="10"/>
      <color rgb="FF000000"/>
      <name val="Architect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gray0625">
        <fgColor theme="0" tint="-4.9989318521683403E-2"/>
        <bgColor theme="0" tint="-4.9989318521683403E-2"/>
      </patternFill>
    </fill>
  </fills>
  <borders count="2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0" fillId="0" borderId="0" xfId="0" applyBorder="1"/>
    <xf numFmtId="0" fontId="0" fillId="0" borderId="3" xfId="0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0" borderId="11" xfId="0" applyBorder="1" applyAlignment="1"/>
    <xf numFmtId="0" fontId="1" fillId="0" borderId="11" xfId="0" applyFont="1" applyBorder="1"/>
    <xf numFmtId="0" fontId="2" fillId="0" borderId="10" xfId="0" applyFont="1" applyBorder="1" applyAlignment="1"/>
    <xf numFmtId="0" fontId="0" fillId="0" borderId="4" xfId="0" applyBorder="1" applyAlignment="1">
      <alignment wrapText="1"/>
    </xf>
    <xf numFmtId="0" fontId="0" fillId="0" borderId="12" xfId="0" applyBorder="1" applyAlignment="1"/>
    <xf numFmtId="0" fontId="0" fillId="0" borderId="9" xfId="0" applyBorder="1" applyAlignment="1"/>
    <xf numFmtId="0" fontId="0" fillId="0" borderId="1" xfId="0" applyBorder="1" applyAlignment="1"/>
    <xf numFmtId="0" fontId="3" fillId="0" borderId="3" xfId="0" applyFont="1" applyBorder="1" applyAlignment="1">
      <alignment horizontal="center" vertical="center" wrapText="1"/>
    </xf>
    <xf numFmtId="0" fontId="0" fillId="0" borderId="13" xfId="0" applyBorder="1" applyAlignment="1"/>
    <xf numFmtId="0" fontId="0" fillId="0" borderId="5" xfId="0" applyBorder="1" applyAlignment="1">
      <alignment horizontal="center"/>
    </xf>
    <xf numFmtId="0" fontId="0" fillId="0" borderId="16" xfId="0" applyBorder="1" applyAlignment="1"/>
    <xf numFmtId="0" fontId="0" fillId="0" borderId="14" xfId="0" applyBorder="1" applyAlignment="1"/>
    <xf numFmtId="0" fontId="0" fillId="0" borderId="0" xfId="0" applyBorder="1" applyAlignment="1"/>
    <xf numFmtId="0" fontId="0" fillId="0" borderId="15" xfId="0" applyBorder="1" applyAlignment="1"/>
    <xf numFmtId="0" fontId="0" fillId="0" borderId="17" xfId="0" applyBorder="1" applyAlignment="1"/>
    <xf numFmtId="0" fontId="2" fillId="0" borderId="11" xfId="0" applyFont="1" applyBorder="1" applyAlignment="1"/>
    <xf numFmtId="0" fontId="3" fillId="0" borderId="5" xfId="0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 wrapText="1"/>
    </xf>
    <xf numFmtId="2" fontId="0" fillId="0" borderId="5" xfId="0" applyNumberFormat="1" applyFon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0" fillId="0" borderId="2" xfId="0" applyBorder="1"/>
    <xf numFmtId="0" fontId="0" fillId="0" borderId="0" xfId="0" applyBorder="1" applyAlignment="1">
      <alignment horizontal="left"/>
    </xf>
    <xf numFmtId="0" fontId="0" fillId="0" borderId="5" xfId="0" quotePrefix="1" applyBorder="1" applyAlignment="1">
      <alignment horizontal="center"/>
    </xf>
    <xf numFmtId="2" fontId="0" fillId="0" borderId="5" xfId="0" quotePrefix="1" applyNumberFormat="1" applyBorder="1" applyAlignment="1">
      <alignment horizontal="center"/>
    </xf>
    <xf numFmtId="0" fontId="0" fillId="0" borderId="0" xfId="0" applyNumberFormat="1"/>
    <xf numFmtId="0" fontId="0" fillId="0" borderId="5" xfId="0" applyBorder="1" applyAlignment="1">
      <alignment vertical="center" wrapText="1"/>
    </xf>
    <xf numFmtId="0" fontId="0" fillId="0" borderId="5" xfId="0" applyBorder="1" applyAlignment="1">
      <alignment horizontal="center" vertical="center"/>
    </xf>
    <xf numFmtId="0" fontId="6" fillId="0" borderId="11" xfId="0" applyFont="1" applyBorder="1"/>
    <xf numFmtId="0" fontId="6" fillId="0" borderId="11" xfId="0" applyFont="1" applyBorder="1" applyAlignment="1">
      <alignment horizontal="left" readingOrder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9" xfId="0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2" fontId="0" fillId="2" borderId="8" xfId="0" applyNumberFormat="1" applyFill="1" applyBorder="1" applyAlignment="1">
      <alignment horizontal="right" vertical="center"/>
    </xf>
    <xf numFmtId="0" fontId="0" fillId="2" borderId="18" xfId="0" applyFill="1" applyBorder="1" applyAlignment="1">
      <alignment horizontal="right" vertical="center"/>
    </xf>
    <xf numFmtId="0" fontId="0" fillId="2" borderId="6" xfId="0" applyFill="1" applyBorder="1" applyAlignment="1">
      <alignment horizontal="right" vertical="center"/>
    </xf>
    <xf numFmtId="0" fontId="0" fillId="2" borderId="23" xfId="0" applyFill="1" applyBorder="1" applyAlignment="1">
      <alignment horizontal="right" vertical="center"/>
    </xf>
    <xf numFmtId="0" fontId="0" fillId="2" borderId="22" xfId="0" applyFill="1" applyBorder="1" applyAlignment="1">
      <alignment horizontal="left" vertical="center"/>
    </xf>
    <xf numFmtId="0" fontId="0" fillId="2" borderId="24" xfId="0" applyFill="1" applyBorder="1" applyAlignment="1">
      <alignment horizontal="left" vertical="center"/>
    </xf>
    <xf numFmtId="0" fontId="0" fillId="3" borderId="19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0" fillId="3" borderId="21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horizontal="justify" vertical="center" wrapText="1"/>
    </xf>
    <xf numFmtId="0" fontId="0" fillId="0" borderId="5" xfId="0" applyBorder="1" applyAlignment="1">
      <alignment horizontal="justify" vertical="center" wrapText="1"/>
    </xf>
    <xf numFmtId="0" fontId="3" fillId="0" borderId="2" xfId="0" applyFont="1" applyBorder="1" applyAlignment="1">
      <alignment horizontal="justify" vertical="center" wrapText="1"/>
    </xf>
    <xf numFmtId="0" fontId="3" fillId="0" borderId="5" xfId="0" applyFont="1" applyBorder="1" applyAlignment="1">
      <alignment horizontal="justify" vertical="center" wrapText="1"/>
    </xf>
    <xf numFmtId="0" fontId="0" fillId="0" borderId="25" xfId="0" applyBorder="1" applyAlignment="1">
      <alignment horizontal="center"/>
    </xf>
    <xf numFmtId="0" fontId="0" fillId="0" borderId="7" xfId="0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/>
    <xf numFmtId="2" fontId="0" fillId="2" borderId="18" xfId="0" applyNumberFormat="1" applyFill="1" applyBorder="1" applyAlignment="1">
      <alignment horizontal="right" vertical="center"/>
    </xf>
    <xf numFmtId="2" fontId="0" fillId="2" borderId="6" xfId="0" applyNumberFormat="1" applyFill="1" applyBorder="1" applyAlignment="1">
      <alignment horizontal="right" vertical="center"/>
    </xf>
    <xf numFmtId="2" fontId="0" fillId="2" borderId="23" xfId="0" applyNumberFormat="1" applyFill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168087</xdr:colOff>
      <xdr:row>459</xdr:row>
      <xdr:rowOff>33617</xdr:rowOff>
    </xdr:from>
    <xdr:to>
      <xdr:col>5</xdr:col>
      <xdr:colOff>367387</xdr:colOff>
      <xdr:row>472</xdr:row>
      <xdr:rowOff>89647</xdr:rowOff>
    </xdr:to>
    <xdr:pic>
      <xdr:nvPicPr>
        <xdr:cNvPr id="24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grayscl/>
        </a:blip>
        <a:srcRect l="8398" t="33287" r="54396" b="41943"/>
        <a:stretch>
          <a:fillRect/>
        </a:stretch>
      </xdr:blipFill>
      <xdr:spPr bwMode="auto">
        <a:xfrm>
          <a:off x="168087" y="88470441"/>
          <a:ext cx="5667771" cy="255494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274289</xdr:colOff>
      <xdr:row>393</xdr:row>
      <xdr:rowOff>89647</xdr:rowOff>
    </xdr:from>
    <xdr:to>
      <xdr:col>4</xdr:col>
      <xdr:colOff>347381</xdr:colOff>
      <xdr:row>404</xdr:row>
      <xdr:rowOff>0</xdr:rowOff>
    </xdr:to>
    <xdr:pic>
      <xdr:nvPicPr>
        <xdr:cNvPr id="24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grayscl/>
        </a:blip>
        <a:srcRect l="8398" t="33287" r="54396" b="41943"/>
        <a:stretch>
          <a:fillRect/>
        </a:stretch>
      </xdr:blipFill>
      <xdr:spPr bwMode="auto">
        <a:xfrm>
          <a:off x="744936" y="75863823"/>
          <a:ext cx="4499416" cy="202826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1238250</xdr:colOff>
      <xdr:row>256</xdr:row>
      <xdr:rowOff>161925</xdr:rowOff>
    </xdr:from>
    <xdr:to>
      <xdr:col>1</xdr:col>
      <xdr:colOff>2238382</xdr:colOff>
      <xdr:row>258</xdr:row>
      <xdr:rowOff>42535</xdr:rowOff>
    </xdr:to>
    <xdr:sp macro="" textlink="">
      <xdr:nvSpPr>
        <xdr:cNvPr id="26" name="68 CuadroTexto"/>
        <xdr:cNvSpPr txBox="1"/>
      </xdr:nvSpPr>
      <xdr:spPr>
        <a:xfrm>
          <a:off x="1704975" y="49377600"/>
          <a:ext cx="1000132" cy="26161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1100">
              <a:latin typeface="Architect" pitchFamily="34" charset="0"/>
            </a:rPr>
            <a:t>EL AREA ES:</a:t>
          </a:r>
        </a:p>
      </xdr:txBody>
    </xdr:sp>
    <xdr:clientData/>
  </xdr:twoCellAnchor>
  <xdr:twoCellAnchor>
    <xdr:from>
      <xdr:col>1</xdr:col>
      <xdr:colOff>1533525</xdr:colOff>
      <xdr:row>253</xdr:row>
      <xdr:rowOff>28575</xdr:rowOff>
    </xdr:from>
    <xdr:to>
      <xdr:col>1</xdr:col>
      <xdr:colOff>3286125</xdr:colOff>
      <xdr:row>254</xdr:row>
      <xdr:rowOff>58200</xdr:rowOff>
    </xdr:to>
    <xdr:sp macro="" textlink="">
      <xdr:nvSpPr>
        <xdr:cNvPr id="35" name="68 CuadroTexto"/>
        <xdr:cNvSpPr txBox="1"/>
      </xdr:nvSpPr>
      <xdr:spPr>
        <a:xfrm>
          <a:off x="2000250" y="48672750"/>
          <a:ext cx="1752600" cy="22012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800">
              <a:latin typeface="Architect" pitchFamily="34" charset="0"/>
            </a:rPr>
            <a:t>CORTE DE LA SECCION:</a:t>
          </a:r>
        </a:p>
      </xdr:txBody>
    </xdr:sp>
    <xdr:clientData/>
  </xdr:twoCellAnchor>
  <xdr:twoCellAnchor>
    <xdr:from>
      <xdr:col>0</xdr:col>
      <xdr:colOff>342900</xdr:colOff>
      <xdr:row>263</xdr:row>
      <xdr:rowOff>47625</xdr:rowOff>
    </xdr:from>
    <xdr:to>
      <xdr:col>1</xdr:col>
      <xdr:colOff>1628775</xdr:colOff>
      <xdr:row>264</xdr:row>
      <xdr:rowOff>77250</xdr:rowOff>
    </xdr:to>
    <xdr:sp macro="" textlink="">
      <xdr:nvSpPr>
        <xdr:cNvPr id="36" name="68 CuadroTexto"/>
        <xdr:cNvSpPr txBox="1"/>
      </xdr:nvSpPr>
      <xdr:spPr>
        <a:xfrm>
          <a:off x="342900" y="50596800"/>
          <a:ext cx="1752600" cy="22012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800">
              <a:latin typeface="Architect" pitchFamily="34" charset="0"/>
            </a:rPr>
            <a:t>PLANTA</a:t>
          </a:r>
        </a:p>
      </xdr:txBody>
    </xdr:sp>
    <xdr:clientData/>
  </xdr:twoCellAnchor>
  <xdr:twoCellAnchor>
    <xdr:from>
      <xdr:col>1</xdr:col>
      <xdr:colOff>3357575</xdr:colOff>
      <xdr:row>261</xdr:row>
      <xdr:rowOff>180976</xdr:rowOff>
    </xdr:from>
    <xdr:to>
      <xdr:col>2</xdr:col>
      <xdr:colOff>347678</xdr:colOff>
      <xdr:row>261</xdr:row>
      <xdr:rowOff>182564</xdr:rowOff>
    </xdr:to>
    <xdr:cxnSp macro="">
      <xdr:nvCxnSpPr>
        <xdr:cNvPr id="37" name="15 Conector recto de flecha"/>
        <xdr:cNvCxnSpPr/>
      </xdr:nvCxnSpPr>
      <xdr:spPr>
        <a:xfrm>
          <a:off x="3824300" y="50349151"/>
          <a:ext cx="428628" cy="1588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419116</xdr:colOff>
      <xdr:row>261</xdr:row>
      <xdr:rowOff>38100</xdr:rowOff>
    </xdr:from>
    <xdr:to>
      <xdr:col>4</xdr:col>
      <xdr:colOff>295297</xdr:colOff>
      <xdr:row>262</xdr:row>
      <xdr:rowOff>109210</xdr:rowOff>
    </xdr:to>
    <xdr:sp macro="" textlink="">
      <xdr:nvSpPr>
        <xdr:cNvPr id="38" name="16 CuadroTexto"/>
        <xdr:cNvSpPr txBox="1"/>
      </xdr:nvSpPr>
      <xdr:spPr>
        <a:xfrm>
          <a:off x="4324366" y="50206275"/>
          <a:ext cx="857256" cy="26161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1100">
              <a:latin typeface="Architect" pitchFamily="34" charset="0"/>
            </a:rPr>
            <a:t>24 m³</a:t>
          </a:r>
        </a:p>
      </xdr:txBody>
    </xdr:sp>
    <xdr:clientData/>
  </xdr:twoCellAnchor>
  <xdr:twoCellAnchor>
    <xdr:from>
      <xdr:col>1</xdr:col>
      <xdr:colOff>971550</xdr:colOff>
      <xdr:row>263</xdr:row>
      <xdr:rowOff>142875</xdr:rowOff>
    </xdr:from>
    <xdr:to>
      <xdr:col>4</xdr:col>
      <xdr:colOff>552478</xdr:colOff>
      <xdr:row>265</xdr:row>
      <xdr:rowOff>23485</xdr:rowOff>
    </xdr:to>
    <xdr:sp macro="" textlink="">
      <xdr:nvSpPr>
        <xdr:cNvPr id="42" name="22 Rectángulo"/>
        <xdr:cNvSpPr/>
      </xdr:nvSpPr>
      <xdr:spPr>
        <a:xfrm>
          <a:off x="1438275" y="50692050"/>
          <a:ext cx="4000528" cy="26161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1100">
              <a:solidFill>
                <a:srgbClr val="000000"/>
              </a:solidFill>
              <a:latin typeface="Architect" pitchFamily="34" charset="0"/>
            </a:rPr>
            <a:t>Eso lo le sumamos el 3% de  desperdicio</a:t>
          </a:r>
          <a:endParaRPr lang="es-MX">
            <a:latin typeface="Architect" pitchFamily="34" charset="0"/>
          </a:endParaRPr>
        </a:p>
      </xdr:txBody>
    </xdr:sp>
    <xdr:clientData/>
  </xdr:twoCellAnchor>
  <xdr:twoCellAnchor>
    <xdr:from>
      <xdr:col>1</xdr:col>
      <xdr:colOff>2971814</xdr:colOff>
      <xdr:row>266</xdr:row>
      <xdr:rowOff>142879</xdr:rowOff>
    </xdr:from>
    <xdr:to>
      <xdr:col>4</xdr:col>
      <xdr:colOff>123850</xdr:colOff>
      <xdr:row>268</xdr:row>
      <xdr:rowOff>23489</xdr:rowOff>
    </xdr:to>
    <xdr:sp macro="" textlink="">
      <xdr:nvSpPr>
        <xdr:cNvPr id="43" name="23 CuadroTexto"/>
        <xdr:cNvSpPr txBox="1"/>
      </xdr:nvSpPr>
      <xdr:spPr>
        <a:xfrm>
          <a:off x="3438539" y="51263554"/>
          <a:ext cx="1571636" cy="26161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1100">
              <a:latin typeface="Architect" pitchFamily="34" charset="0"/>
            </a:rPr>
            <a:t>m³</a:t>
          </a:r>
        </a:p>
      </xdr:txBody>
    </xdr:sp>
    <xdr:clientData/>
  </xdr:twoCellAnchor>
  <xdr:twoCellAnchor>
    <xdr:from>
      <xdr:col>1</xdr:col>
      <xdr:colOff>3400442</xdr:colOff>
      <xdr:row>269</xdr:row>
      <xdr:rowOff>61920</xdr:rowOff>
    </xdr:from>
    <xdr:to>
      <xdr:col>2</xdr:col>
      <xdr:colOff>390545</xdr:colOff>
      <xdr:row>269</xdr:row>
      <xdr:rowOff>63508</xdr:rowOff>
    </xdr:to>
    <xdr:cxnSp macro="">
      <xdr:nvCxnSpPr>
        <xdr:cNvPr id="46" name="26 Conector recto de flecha"/>
        <xdr:cNvCxnSpPr/>
      </xdr:nvCxnSpPr>
      <xdr:spPr>
        <a:xfrm>
          <a:off x="3867167" y="51763620"/>
          <a:ext cx="428628" cy="1588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461983</xdr:colOff>
      <xdr:row>268</xdr:row>
      <xdr:rowOff>119069</xdr:rowOff>
    </xdr:from>
    <xdr:to>
      <xdr:col>4</xdr:col>
      <xdr:colOff>338164</xdr:colOff>
      <xdr:row>269</xdr:row>
      <xdr:rowOff>180654</xdr:rowOff>
    </xdr:to>
    <xdr:sp macro="" textlink="">
      <xdr:nvSpPr>
        <xdr:cNvPr id="47" name="27 CuadroTexto"/>
        <xdr:cNvSpPr txBox="1"/>
      </xdr:nvSpPr>
      <xdr:spPr>
        <a:xfrm>
          <a:off x="4367233" y="51620744"/>
          <a:ext cx="857256" cy="26161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1100">
              <a:latin typeface="Architect" pitchFamily="34" charset="0"/>
            </a:rPr>
            <a:t>25 m³</a:t>
          </a:r>
        </a:p>
      </xdr:txBody>
    </xdr:sp>
    <xdr:clientData/>
  </xdr:twoCellAnchor>
  <xdr:twoCellAnchor>
    <xdr:from>
      <xdr:col>0</xdr:col>
      <xdr:colOff>114300</xdr:colOff>
      <xdr:row>287</xdr:row>
      <xdr:rowOff>95250</xdr:rowOff>
    </xdr:from>
    <xdr:to>
      <xdr:col>5</xdr:col>
      <xdr:colOff>300077</xdr:colOff>
      <xdr:row>292</xdr:row>
      <xdr:rowOff>81469</xdr:rowOff>
    </xdr:to>
    <xdr:sp macro="" textlink="">
      <xdr:nvSpPr>
        <xdr:cNvPr id="73" name="81 Rectángulo"/>
        <xdr:cNvSpPr/>
      </xdr:nvSpPr>
      <xdr:spPr>
        <a:xfrm>
          <a:off x="114300" y="55264050"/>
          <a:ext cx="5643602" cy="93871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s-MX" sz="1100">
              <a:solidFill>
                <a:srgbClr val="000000"/>
              </a:solidFill>
              <a:latin typeface="Architect" pitchFamily="34" charset="0"/>
            </a:rPr>
            <a:t>El total de registros a ocupar para la instalación de la cancha son 6 y la longitud total de tubería a ocupar es de 60m</a:t>
          </a:r>
        </a:p>
        <a:p>
          <a:pPr lvl="0" algn="just"/>
          <a:endParaRPr lang="es-MX" sz="1100">
            <a:solidFill>
              <a:srgbClr val="000000"/>
            </a:solidFill>
            <a:latin typeface="Architect" pitchFamily="34" charset="0"/>
          </a:endParaRPr>
        </a:p>
        <a:p>
          <a:pPr lvl="0" algn="just"/>
          <a:r>
            <a:rPr lang="es-MX" sz="1100">
              <a:solidFill>
                <a:srgbClr val="000000"/>
              </a:solidFill>
              <a:latin typeface="Architect" pitchFamily="34" charset="0"/>
            </a:rPr>
            <a:t>Por reglamento se dice que al ocupar tubería de 100mm el volumen de excavación es de 0.63 m3/m </a:t>
          </a:r>
        </a:p>
      </xdr:txBody>
    </xdr:sp>
    <xdr:clientData/>
  </xdr:twoCellAnchor>
  <xdr:twoCellAnchor>
    <xdr:from>
      <xdr:col>0</xdr:col>
      <xdr:colOff>185738</xdr:colOff>
      <xdr:row>292</xdr:row>
      <xdr:rowOff>142882</xdr:rowOff>
    </xdr:from>
    <xdr:to>
      <xdr:col>5</xdr:col>
      <xdr:colOff>371515</xdr:colOff>
      <xdr:row>294</xdr:row>
      <xdr:rowOff>23492</xdr:rowOff>
    </xdr:to>
    <xdr:sp macro="" textlink="">
      <xdr:nvSpPr>
        <xdr:cNvPr id="74" name="82 Rectángulo"/>
        <xdr:cNvSpPr/>
      </xdr:nvSpPr>
      <xdr:spPr>
        <a:xfrm>
          <a:off x="185738" y="56264182"/>
          <a:ext cx="5643602" cy="26161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s-MX" sz="1100">
              <a:solidFill>
                <a:srgbClr val="000000"/>
              </a:solidFill>
              <a:latin typeface="Architect" pitchFamily="34" charset="0"/>
            </a:rPr>
            <a:t>Por lo tanto el volumen de excavación  de la tubería total será de 50.4m3 </a:t>
          </a:r>
        </a:p>
      </xdr:txBody>
    </xdr:sp>
    <xdr:clientData/>
  </xdr:twoCellAnchor>
  <xdr:twoCellAnchor>
    <xdr:from>
      <xdr:col>1</xdr:col>
      <xdr:colOff>719145</xdr:colOff>
      <xdr:row>294</xdr:row>
      <xdr:rowOff>47634</xdr:rowOff>
    </xdr:from>
    <xdr:to>
      <xdr:col>1</xdr:col>
      <xdr:colOff>1862153</xdr:colOff>
      <xdr:row>298</xdr:row>
      <xdr:rowOff>118748</xdr:rowOff>
    </xdr:to>
    <xdr:grpSp>
      <xdr:nvGrpSpPr>
        <xdr:cNvPr id="75" name="98 Grupo"/>
        <xdr:cNvGrpSpPr/>
      </xdr:nvGrpSpPr>
      <xdr:grpSpPr>
        <a:xfrm>
          <a:off x="1189792" y="56435634"/>
          <a:ext cx="1143008" cy="833114"/>
          <a:chOff x="1571612" y="5929322"/>
          <a:chExt cx="1143008" cy="833114"/>
        </a:xfrm>
      </xdr:grpSpPr>
      <xdr:sp macro="" textlink="">
        <xdr:nvSpPr>
          <xdr:cNvPr id="79" name="89 CuadroTexto"/>
          <xdr:cNvSpPr txBox="1"/>
        </xdr:nvSpPr>
        <xdr:spPr>
          <a:xfrm>
            <a:off x="1643050" y="5929322"/>
            <a:ext cx="642942" cy="261610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spAutoFit/>
          </a:bodyPr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s-MX" sz="1100">
                <a:latin typeface="Architect" pitchFamily="34" charset="0"/>
              </a:rPr>
              <a:t>60m</a:t>
            </a:r>
          </a:p>
        </xdr:txBody>
      </xdr:sp>
      <xdr:sp macro="" textlink="">
        <xdr:nvSpPr>
          <xdr:cNvPr id="80" name="90 CuadroTexto"/>
          <xdr:cNvSpPr txBox="1"/>
        </xdr:nvSpPr>
        <xdr:spPr>
          <a:xfrm>
            <a:off x="1571612" y="6143636"/>
            <a:ext cx="1071570" cy="261610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spAutoFit/>
          </a:bodyPr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s-MX" sz="1100">
                <a:latin typeface="Architect" pitchFamily="34" charset="0"/>
              </a:rPr>
              <a:t>X    .63 m3/m   </a:t>
            </a:r>
          </a:p>
        </xdr:txBody>
      </xdr:sp>
      <xdr:cxnSp macro="">
        <xdr:nvCxnSpPr>
          <xdr:cNvPr id="81" name="92 Conector recto"/>
          <xdr:cNvCxnSpPr/>
        </xdr:nvCxnSpPr>
        <xdr:spPr>
          <a:xfrm>
            <a:off x="1571612" y="6429388"/>
            <a:ext cx="1000132" cy="158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82" name="96 CuadroTexto"/>
          <xdr:cNvSpPr txBox="1"/>
        </xdr:nvSpPr>
        <xdr:spPr>
          <a:xfrm>
            <a:off x="1795450" y="6500826"/>
            <a:ext cx="919170" cy="261610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spAutoFit/>
          </a:bodyPr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s-MX" sz="1100">
                <a:latin typeface="Architect" pitchFamily="34" charset="0"/>
              </a:rPr>
              <a:t>37.80 m3</a:t>
            </a:r>
          </a:p>
        </xdr:txBody>
      </xdr:sp>
    </xdr:grpSp>
    <xdr:clientData/>
  </xdr:twoCellAnchor>
  <xdr:twoCellAnchor>
    <xdr:from>
      <xdr:col>0</xdr:col>
      <xdr:colOff>185738</xdr:colOff>
      <xdr:row>298</xdr:row>
      <xdr:rowOff>142890</xdr:rowOff>
    </xdr:from>
    <xdr:to>
      <xdr:col>5</xdr:col>
      <xdr:colOff>371515</xdr:colOff>
      <xdr:row>301</xdr:row>
      <xdr:rowOff>2277</xdr:rowOff>
    </xdr:to>
    <xdr:sp macro="" textlink="">
      <xdr:nvSpPr>
        <xdr:cNvPr id="76" name="97 Rectángulo"/>
        <xdr:cNvSpPr/>
      </xdr:nvSpPr>
      <xdr:spPr>
        <a:xfrm>
          <a:off x="185738" y="57407190"/>
          <a:ext cx="5643602" cy="43088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s-MX" sz="1100">
              <a:solidFill>
                <a:srgbClr val="000000"/>
              </a:solidFill>
              <a:latin typeface="Architect" pitchFamily="34" charset="0"/>
            </a:rPr>
            <a:t>El volumen de excavación de los registros es de 3.024m3 </a:t>
          </a:r>
        </a:p>
        <a:p>
          <a:pPr lvl="0" algn="just"/>
          <a:r>
            <a:rPr lang="es-MX" sz="1100">
              <a:solidFill>
                <a:srgbClr val="000000"/>
              </a:solidFill>
              <a:latin typeface="Architect" pitchFamily="34" charset="0"/>
            </a:rPr>
            <a:t> </a:t>
          </a:r>
        </a:p>
      </xdr:txBody>
    </xdr:sp>
    <xdr:clientData/>
  </xdr:twoCellAnchor>
  <xdr:twoCellAnchor>
    <xdr:from>
      <xdr:col>1</xdr:col>
      <xdr:colOff>147641</xdr:colOff>
      <xdr:row>300</xdr:row>
      <xdr:rowOff>119080</xdr:rowOff>
    </xdr:from>
    <xdr:to>
      <xdr:col>1</xdr:col>
      <xdr:colOff>3005161</xdr:colOff>
      <xdr:row>301</xdr:row>
      <xdr:rowOff>190190</xdr:rowOff>
    </xdr:to>
    <xdr:sp macro="" textlink="">
      <xdr:nvSpPr>
        <xdr:cNvPr id="77" name="104 CuadroTexto"/>
        <xdr:cNvSpPr txBox="1"/>
      </xdr:nvSpPr>
      <xdr:spPr>
        <a:xfrm>
          <a:off x="614366" y="57764380"/>
          <a:ext cx="2857520" cy="261610"/>
        </a:xfrm>
        <a:prstGeom prst="rect">
          <a:avLst/>
        </a:prstGeom>
        <a:solidFill>
          <a:schemeClr val="bg1"/>
        </a:solidFill>
      </xdr:spPr>
      <xdr:txBody>
        <a:bodyPr wrap="square" rtlCol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1100">
              <a:latin typeface="Architect" pitchFamily="34" charset="0"/>
            </a:rPr>
            <a:t>6 X 0.70m X 0.90m X 0.60 =2.268m3</a:t>
          </a:r>
        </a:p>
      </xdr:txBody>
    </xdr:sp>
    <xdr:clientData/>
  </xdr:twoCellAnchor>
  <xdr:twoCellAnchor>
    <xdr:from>
      <xdr:col>0</xdr:col>
      <xdr:colOff>185738</xdr:colOff>
      <xdr:row>303</xdr:row>
      <xdr:rowOff>109559</xdr:rowOff>
    </xdr:from>
    <xdr:to>
      <xdr:col>3</xdr:col>
      <xdr:colOff>204819</xdr:colOff>
      <xdr:row>305</xdr:row>
      <xdr:rowOff>149921</xdr:rowOff>
    </xdr:to>
    <xdr:sp macro="" textlink="">
      <xdr:nvSpPr>
        <xdr:cNvPr id="78" name="105 Rectángulo"/>
        <xdr:cNvSpPr/>
      </xdr:nvSpPr>
      <xdr:spPr>
        <a:xfrm>
          <a:off x="185738" y="58335884"/>
          <a:ext cx="4429156" cy="43088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algn="just"/>
          <a:r>
            <a:rPr lang="es-MX" sz="1100">
              <a:solidFill>
                <a:srgbClr val="000000"/>
              </a:solidFill>
              <a:latin typeface="Architect" pitchFamily="34" charset="0"/>
            </a:rPr>
            <a:t>El total del volumen de excavación que se sacara será de 40.068m3 </a:t>
          </a:r>
        </a:p>
        <a:p>
          <a:pPr lvl="0" algn="just"/>
          <a:r>
            <a:rPr lang="es-MX" sz="1100">
              <a:solidFill>
                <a:srgbClr val="000000"/>
              </a:solidFill>
              <a:latin typeface="Architect" pitchFamily="34" charset="0"/>
            </a:rPr>
            <a:t> </a:t>
          </a:r>
        </a:p>
      </xdr:txBody>
    </xdr:sp>
    <xdr:clientData/>
  </xdr:twoCellAnchor>
  <xdr:twoCellAnchor>
    <xdr:from>
      <xdr:col>1</xdr:col>
      <xdr:colOff>930088</xdr:colOff>
      <xdr:row>327</xdr:row>
      <xdr:rowOff>91235</xdr:rowOff>
    </xdr:from>
    <xdr:to>
      <xdr:col>4</xdr:col>
      <xdr:colOff>268941</xdr:colOff>
      <xdr:row>327</xdr:row>
      <xdr:rowOff>100853</xdr:rowOff>
    </xdr:to>
    <xdr:cxnSp macro="">
      <xdr:nvCxnSpPr>
        <xdr:cNvPr id="96" name="95 Conector recto"/>
        <xdr:cNvCxnSpPr/>
      </xdr:nvCxnSpPr>
      <xdr:spPr>
        <a:xfrm flipV="1">
          <a:off x="1400735" y="62799353"/>
          <a:ext cx="3765177" cy="9618"/>
        </a:xfrm>
        <a:prstGeom prst="line">
          <a:avLst/>
        </a:prstGeom>
        <a:ln w="381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235326</xdr:colOff>
      <xdr:row>327</xdr:row>
      <xdr:rowOff>90444</xdr:rowOff>
    </xdr:from>
    <xdr:to>
      <xdr:col>4</xdr:col>
      <xdr:colOff>247324</xdr:colOff>
      <xdr:row>338</xdr:row>
      <xdr:rowOff>67239</xdr:rowOff>
    </xdr:to>
    <xdr:cxnSp macro="">
      <xdr:nvCxnSpPr>
        <xdr:cNvPr id="101" name="100 Conector recto"/>
        <xdr:cNvCxnSpPr/>
      </xdr:nvCxnSpPr>
      <xdr:spPr>
        <a:xfrm rot="5400000" flipH="1" flipV="1">
          <a:off x="4090943" y="63839916"/>
          <a:ext cx="2094706" cy="11998"/>
        </a:xfrm>
        <a:prstGeom prst="line">
          <a:avLst/>
        </a:prstGeom>
        <a:ln w="381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851646</xdr:colOff>
      <xdr:row>360</xdr:row>
      <xdr:rowOff>78440</xdr:rowOff>
    </xdr:from>
    <xdr:to>
      <xdr:col>1</xdr:col>
      <xdr:colOff>1109381</xdr:colOff>
      <xdr:row>361</xdr:row>
      <xdr:rowOff>112058</xdr:rowOff>
    </xdr:to>
    <xdr:sp macro="" textlink="">
      <xdr:nvSpPr>
        <xdr:cNvPr id="110" name="109 Rectángulo"/>
        <xdr:cNvSpPr/>
      </xdr:nvSpPr>
      <xdr:spPr>
        <a:xfrm>
          <a:off x="1322293" y="69106675"/>
          <a:ext cx="257735" cy="224118"/>
        </a:xfrm>
        <a:prstGeom prst="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/>
        </a:p>
      </xdr:txBody>
    </xdr:sp>
    <xdr:clientData/>
  </xdr:twoCellAnchor>
  <xdr:twoCellAnchor>
    <xdr:from>
      <xdr:col>1</xdr:col>
      <xdr:colOff>2218765</xdr:colOff>
      <xdr:row>360</xdr:row>
      <xdr:rowOff>67234</xdr:rowOff>
    </xdr:from>
    <xdr:to>
      <xdr:col>1</xdr:col>
      <xdr:colOff>2476500</xdr:colOff>
      <xdr:row>361</xdr:row>
      <xdr:rowOff>100852</xdr:rowOff>
    </xdr:to>
    <xdr:sp macro="" textlink="">
      <xdr:nvSpPr>
        <xdr:cNvPr id="111" name="110 Rectángulo"/>
        <xdr:cNvSpPr/>
      </xdr:nvSpPr>
      <xdr:spPr>
        <a:xfrm>
          <a:off x="2689412" y="69095469"/>
          <a:ext cx="257735" cy="224118"/>
        </a:xfrm>
        <a:prstGeom prst="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/>
        </a:p>
      </xdr:txBody>
    </xdr:sp>
    <xdr:clientData/>
  </xdr:twoCellAnchor>
  <xdr:twoCellAnchor>
    <xdr:from>
      <xdr:col>2</xdr:col>
      <xdr:colOff>224118</xdr:colOff>
      <xdr:row>360</xdr:row>
      <xdr:rowOff>44822</xdr:rowOff>
    </xdr:from>
    <xdr:to>
      <xdr:col>2</xdr:col>
      <xdr:colOff>481853</xdr:colOff>
      <xdr:row>361</xdr:row>
      <xdr:rowOff>78440</xdr:rowOff>
    </xdr:to>
    <xdr:sp macro="" textlink="">
      <xdr:nvSpPr>
        <xdr:cNvPr id="112" name="111 Rectángulo"/>
        <xdr:cNvSpPr/>
      </xdr:nvSpPr>
      <xdr:spPr>
        <a:xfrm>
          <a:off x="4134971" y="69073057"/>
          <a:ext cx="257735" cy="224118"/>
        </a:xfrm>
        <a:prstGeom prst="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/>
        </a:p>
      </xdr:txBody>
    </xdr:sp>
    <xdr:clientData/>
  </xdr:twoCellAnchor>
  <xdr:twoCellAnchor>
    <xdr:from>
      <xdr:col>1</xdr:col>
      <xdr:colOff>818029</xdr:colOff>
      <xdr:row>372</xdr:row>
      <xdr:rowOff>67235</xdr:rowOff>
    </xdr:from>
    <xdr:to>
      <xdr:col>1</xdr:col>
      <xdr:colOff>1075764</xdr:colOff>
      <xdr:row>373</xdr:row>
      <xdr:rowOff>100853</xdr:rowOff>
    </xdr:to>
    <xdr:sp macro="" textlink="">
      <xdr:nvSpPr>
        <xdr:cNvPr id="114" name="113 Rectángulo"/>
        <xdr:cNvSpPr/>
      </xdr:nvSpPr>
      <xdr:spPr>
        <a:xfrm>
          <a:off x="1288676" y="71403882"/>
          <a:ext cx="257735" cy="224118"/>
        </a:xfrm>
        <a:prstGeom prst="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/>
        </a:p>
      </xdr:txBody>
    </xdr:sp>
    <xdr:clientData/>
  </xdr:twoCellAnchor>
  <xdr:twoCellAnchor>
    <xdr:from>
      <xdr:col>1</xdr:col>
      <xdr:colOff>2241178</xdr:colOff>
      <xdr:row>372</xdr:row>
      <xdr:rowOff>78439</xdr:rowOff>
    </xdr:from>
    <xdr:to>
      <xdr:col>1</xdr:col>
      <xdr:colOff>2498913</xdr:colOff>
      <xdr:row>373</xdr:row>
      <xdr:rowOff>112057</xdr:rowOff>
    </xdr:to>
    <xdr:sp macro="" textlink="">
      <xdr:nvSpPr>
        <xdr:cNvPr id="115" name="114 Rectángulo"/>
        <xdr:cNvSpPr/>
      </xdr:nvSpPr>
      <xdr:spPr>
        <a:xfrm>
          <a:off x="2711825" y="71415086"/>
          <a:ext cx="257735" cy="224118"/>
        </a:xfrm>
        <a:prstGeom prst="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/>
        </a:p>
      </xdr:txBody>
    </xdr:sp>
    <xdr:clientData/>
  </xdr:twoCellAnchor>
  <xdr:twoCellAnchor>
    <xdr:from>
      <xdr:col>2</xdr:col>
      <xdr:colOff>268943</xdr:colOff>
      <xdr:row>372</xdr:row>
      <xdr:rowOff>67234</xdr:rowOff>
    </xdr:from>
    <xdr:to>
      <xdr:col>3</xdr:col>
      <xdr:colOff>22413</xdr:colOff>
      <xdr:row>373</xdr:row>
      <xdr:rowOff>100852</xdr:rowOff>
    </xdr:to>
    <xdr:sp macro="" textlink="">
      <xdr:nvSpPr>
        <xdr:cNvPr id="116" name="115 Rectángulo"/>
        <xdr:cNvSpPr/>
      </xdr:nvSpPr>
      <xdr:spPr>
        <a:xfrm>
          <a:off x="4179796" y="71403881"/>
          <a:ext cx="257735" cy="224118"/>
        </a:xfrm>
        <a:prstGeom prst="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/>
        </a:p>
      </xdr:txBody>
    </xdr:sp>
    <xdr:clientData/>
  </xdr:twoCellAnchor>
  <xdr:twoCellAnchor>
    <xdr:from>
      <xdr:col>1</xdr:col>
      <xdr:colOff>874058</xdr:colOff>
      <xdr:row>392</xdr:row>
      <xdr:rowOff>134468</xdr:rowOff>
    </xdr:from>
    <xdr:to>
      <xdr:col>1</xdr:col>
      <xdr:colOff>1082657</xdr:colOff>
      <xdr:row>393</xdr:row>
      <xdr:rowOff>168086</xdr:rowOff>
    </xdr:to>
    <xdr:sp macro="" textlink="">
      <xdr:nvSpPr>
        <xdr:cNvPr id="119" name="118 Rectángulo"/>
        <xdr:cNvSpPr/>
      </xdr:nvSpPr>
      <xdr:spPr>
        <a:xfrm>
          <a:off x="1344705" y="75718144"/>
          <a:ext cx="208599" cy="224118"/>
        </a:xfrm>
        <a:prstGeom prst="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/>
        </a:p>
      </xdr:txBody>
    </xdr:sp>
    <xdr:clientData/>
  </xdr:twoCellAnchor>
  <xdr:twoCellAnchor>
    <xdr:from>
      <xdr:col>1</xdr:col>
      <xdr:colOff>2431677</xdr:colOff>
      <xdr:row>392</xdr:row>
      <xdr:rowOff>123263</xdr:rowOff>
    </xdr:from>
    <xdr:to>
      <xdr:col>1</xdr:col>
      <xdr:colOff>2640276</xdr:colOff>
      <xdr:row>393</xdr:row>
      <xdr:rowOff>156881</xdr:rowOff>
    </xdr:to>
    <xdr:sp macro="" textlink="">
      <xdr:nvSpPr>
        <xdr:cNvPr id="120" name="119 Rectángulo"/>
        <xdr:cNvSpPr/>
      </xdr:nvSpPr>
      <xdr:spPr>
        <a:xfrm>
          <a:off x="2902324" y="75706939"/>
          <a:ext cx="208599" cy="224118"/>
        </a:xfrm>
        <a:prstGeom prst="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/>
        </a:p>
      </xdr:txBody>
    </xdr:sp>
    <xdr:clientData/>
  </xdr:twoCellAnchor>
  <xdr:twoCellAnchor>
    <xdr:from>
      <xdr:col>3</xdr:col>
      <xdr:colOff>291352</xdr:colOff>
      <xdr:row>392</xdr:row>
      <xdr:rowOff>168086</xdr:rowOff>
    </xdr:from>
    <xdr:to>
      <xdr:col>4</xdr:col>
      <xdr:colOff>18098</xdr:colOff>
      <xdr:row>394</xdr:row>
      <xdr:rowOff>11204</xdr:rowOff>
    </xdr:to>
    <xdr:sp macro="" textlink="">
      <xdr:nvSpPr>
        <xdr:cNvPr id="121" name="120 Rectángulo"/>
        <xdr:cNvSpPr/>
      </xdr:nvSpPr>
      <xdr:spPr>
        <a:xfrm>
          <a:off x="4706470" y="75751762"/>
          <a:ext cx="208599" cy="224118"/>
        </a:xfrm>
        <a:prstGeom prst="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/>
        </a:p>
      </xdr:txBody>
    </xdr:sp>
    <xdr:clientData/>
  </xdr:twoCellAnchor>
  <xdr:twoCellAnchor>
    <xdr:from>
      <xdr:col>1</xdr:col>
      <xdr:colOff>862853</xdr:colOff>
      <xdr:row>403</xdr:row>
      <xdr:rowOff>56027</xdr:rowOff>
    </xdr:from>
    <xdr:to>
      <xdr:col>1</xdr:col>
      <xdr:colOff>1071452</xdr:colOff>
      <xdr:row>404</xdr:row>
      <xdr:rowOff>89645</xdr:rowOff>
    </xdr:to>
    <xdr:sp macro="" textlink="">
      <xdr:nvSpPr>
        <xdr:cNvPr id="123" name="122 Rectángulo"/>
        <xdr:cNvSpPr/>
      </xdr:nvSpPr>
      <xdr:spPr>
        <a:xfrm>
          <a:off x="1333500" y="77757615"/>
          <a:ext cx="208599" cy="224118"/>
        </a:xfrm>
        <a:prstGeom prst="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/>
        </a:p>
      </xdr:txBody>
    </xdr:sp>
    <xdr:clientData/>
  </xdr:twoCellAnchor>
  <xdr:twoCellAnchor>
    <xdr:from>
      <xdr:col>1</xdr:col>
      <xdr:colOff>2420471</xdr:colOff>
      <xdr:row>403</xdr:row>
      <xdr:rowOff>78439</xdr:rowOff>
    </xdr:from>
    <xdr:to>
      <xdr:col>1</xdr:col>
      <xdr:colOff>2629070</xdr:colOff>
      <xdr:row>404</xdr:row>
      <xdr:rowOff>112057</xdr:rowOff>
    </xdr:to>
    <xdr:sp macro="" textlink="">
      <xdr:nvSpPr>
        <xdr:cNvPr id="124" name="123 Rectángulo"/>
        <xdr:cNvSpPr/>
      </xdr:nvSpPr>
      <xdr:spPr>
        <a:xfrm>
          <a:off x="2891118" y="77780027"/>
          <a:ext cx="208599" cy="224118"/>
        </a:xfrm>
        <a:prstGeom prst="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/>
        </a:p>
      </xdr:txBody>
    </xdr:sp>
    <xdr:clientData/>
  </xdr:twoCellAnchor>
  <xdr:twoCellAnchor>
    <xdr:from>
      <xdr:col>3</xdr:col>
      <xdr:colOff>257735</xdr:colOff>
      <xdr:row>403</xdr:row>
      <xdr:rowOff>67233</xdr:rowOff>
    </xdr:from>
    <xdr:to>
      <xdr:col>3</xdr:col>
      <xdr:colOff>466334</xdr:colOff>
      <xdr:row>404</xdr:row>
      <xdr:rowOff>100851</xdr:rowOff>
    </xdr:to>
    <xdr:sp macro="" textlink="">
      <xdr:nvSpPr>
        <xdr:cNvPr id="125" name="124 Rectángulo"/>
        <xdr:cNvSpPr/>
      </xdr:nvSpPr>
      <xdr:spPr>
        <a:xfrm>
          <a:off x="4672853" y="78161027"/>
          <a:ext cx="208599" cy="224118"/>
        </a:xfrm>
        <a:prstGeom prst="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/>
        </a:p>
      </xdr:txBody>
    </xdr:sp>
    <xdr:clientData/>
  </xdr:twoCellAnchor>
  <xdr:twoCellAnchor>
    <xdr:from>
      <xdr:col>1</xdr:col>
      <xdr:colOff>1243853</xdr:colOff>
      <xdr:row>425</xdr:row>
      <xdr:rowOff>112058</xdr:rowOff>
    </xdr:from>
    <xdr:to>
      <xdr:col>1</xdr:col>
      <xdr:colOff>1501588</xdr:colOff>
      <xdr:row>426</xdr:row>
      <xdr:rowOff>145676</xdr:rowOff>
    </xdr:to>
    <xdr:sp macro="" textlink="">
      <xdr:nvSpPr>
        <xdr:cNvPr id="147" name="146 Rectángulo"/>
        <xdr:cNvSpPr/>
      </xdr:nvSpPr>
      <xdr:spPr>
        <a:xfrm>
          <a:off x="1714500" y="82027058"/>
          <a:ext cx="257735" cy="224118"/>
        </a:xfrm>
        <a:prstGeom prst="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/>
        </a:p>
      </xdr:txBody>
    </xdr:sp>
    <xdr:clientData/>
  </xdr:twoCellAnchor>
  <xdr:twoCellAnchor>
    <xdr:from>
      <xdr:col>2</xdr:col>
      <xdr:colOff>371833</xdr:colOff>
      <xdr:row>425</xdr:row>
      <xdr:rowOff>100853</xdr:rowOff>
    </xdr:from>
    <xdr:to>
      <xdr:col>3</xdr:col>
      <xdr:colOff>125303</xdr:colOff>
      <xdr:row>426</xdr:row>
      <xdr:rowOff>134471</xdr:rowOff>
    </xdr:to>
    <xdr:sp macro="" textlink="">
      <xdr:nvSpPr>
        <xdr:cNvPr id="148" name="147 Rectángulo"/>
        <xdr:cNvSpPr/>
      </xdr:nvSpPr>
      <xdr:spPr>
        <a:xfrm>
          <a:off x="4282686" y="82015853"/>
          <a:ext cx="257735" cy="224118"/>
        </a:xfrm>
        <a:prstGeom prst="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/>
        </a:p>
      </xdr:txBody>
    </xdr:sp>
    <xdr:clientData/>
  </xdr:twoCellAnchor>
  <xdr:twoCellAnchor>
    <xdr:from>
      <xdr:col>1</xdr:col>
      <xdr:colOff>1205141</xdr:colOff>
      <xdr:row>438</xdr:row>
      <xdr:rowOff>3055</xdr:rowOff>
    </xdr:from>
    <xdr:to>
      <xdr:col>1</xdr:col>
      <xdr:colOff>1462876</xdr:colOff>
      <xdr:row>439</xdr:row>
      <xdr:rowOff>36673</xdr:rowOff>
    </xdr:to>
    <xdr:sp macro="" textlink="">
      <xdr:nvSpPr>
        <xdr:cNvPr id="149" name="148 Rectángulo"/>
        <xdr:cNvSpPr/>
      </xdr:nvSpPr>
      <xdr:spPr>
        <a:xfrm>
          <a:off x="1675788" y="84416967"/>
          <a:ext cx="257735" cy="224118"/>
        </a:xfrm>
        <a:prstGeom prst="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/>
        </a:p>
      </xdr:txBody>
    </xdr:sp>
    <xdr:clientData/>
  </xdr:twoCellAnchor>
  <xdr:twoCellAnchor>
    <xdr:from>
      <xdr:col>2</xdr:col>
      <xdr:colOff>382020</xdr:colOff>
      <xdr:row>438</xdr:row>
      <xdr:rowOff>14261</xdr:rowOff>
    </xdr:from>
    <xdr:to>
      <xdr:col>3</xdr:col>
      <xdr:colOff>135490</xdr:colOff>
      <xdr:row>439</xdr:row>
      <xdr:rowOff>47879</xdr:rowOff>
    </xdr:to>
    <xdr:sp macro="" textlink="">
      <xdr:nvSpPr>
        <xdr:cNvPr id="150" name="149 Rectángulo"/>
        <xdr:cNvSpPr/>
      </xdr:nvSpPr>
      <xdr:spPr>
        <a:xfrm>
          <a:off x="4292873" y="84428173"/>
          <a:ext cx="257735" cy="224118"/>
        </a:xfrm>
        <a:prstGeom prst="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/>
        </a:p>
      </xdr:txBody>
    </xdr:sp>
    <xdr:clientData/>
  </xdr:twoCellAnchor>
  <xdr:twoCellAnchor>
    <xdr:from>
      <xdr:col>1</xdr:col>
      <xdr:colOff>2510117</xdr:colOff>
      <xdr:row>459</xdr:row>
      <xdr:rowOff>100851</xdr:rowOff>
    </xdr:from>
    <xdr:to>
      <xdr:col>1</xdr:col>
      <xdr:colOff>2555836</xdr:colOff>
      <xdr:row>472</xdr:row>
      <xdr:rowOff>11205</xdr:rowOff>
    </xdr:to>
    <xdr:sp macro="" textlink="">
      <xdr:nvSpPr>
        <xdr:cNvPr id="190" name="189 Rectángulo"/>
        <xdr:cNvSpPr/>
      </xdr:nvSpPr>
      <xdr:spPr>
        <a:xfrm>
          <a:off x="2980764" y="88537675"/>
          <a:ext cx="45719" cy="2409265"/>
        </a:xfrm>
        <a:prstGeom prst="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/>
        </a:p>
      </xdr:txBody>
    </xdr:sp>
    <xdr:clientData/>
  </xdr:twoCellAnchor>
  <xdr:twoCellAnchor>
    <xdr:from>
      <xdr:col>0</xdr:col>
      <xdr:colOff>168090</xdr:colOff>
      <xdr:row>15</xdr:row>
      <xdr:rowOff>134472</xdr:rowOff>
    </xdr:from>
    <xdr:to>
      <xdr:col>5</xdr:col>
      <xdr:colOff>343221</xdr:colOff>
      <xdr:row>33</xdr:row>
      <xdr:rowOff>23527</xdr:rowOff>
    </xdr:to>
    <xdr:grpSp>
      <xdr:nvGrpSpPr>
        <xdr:cNvPr id="117" name="29 Grupo"/>
        <xdr:cNvGrpSpPr/>
      </xdr:nvGrpSpPr>
      <xdr:grpSpPr>
        <a:xfrm>
          <a:off x="168090" y="3126443"/>
          <a:ext cx="5677219" cy="3318055"/>
          <a:chOff x="1643042" y="1071546"/>
          <a:chExt cx="5643602" cy="3318055"/>
        </a:xfrm>
      </xdr:grpSpPr>
      <xdr:cxnSp macro="">
        <xdr:nvCxnSpPr>
          <xdr:cNvPr id="152" name="21 Conector recto de flecha"/>
          <xdr:cNvCxnSpPr/>
        </xdr:nvCxnSpPr>
        <xdr:spPr>
          <a:xfrm>
            <a:off x="2357422" y="4214818"/>
            <a:ext cx="4143404" cy="1588"/>
          </a:xfrm>
          <a:prstGeom prst="straightConnector1">
            <a:avLst/>
          </a:prstGeom>
          <a:ln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3" name="23 Conector recto de flecha"/>
          <xdr:cNvCxnSpPr/>
        </xdr:nvCxnSpPr>
        <xdr:spPr>
          <a:xfrm rot="5400000">
            <a:off x="858018" y="2856702"/>
            <a:ext cx="2286016" cy="1588"/>
          </a:xfrm>
          <a:prstGeom prst="straightConnector1">
            <a:avLst/>
          </a:prstGeom>
          <a:ln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154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000000"/>
              </a:clrFrom>
              <a:clrTo>
                <a:srgbClr val="000000">
                  <a:alpha val="0"/>
                </a:srgbClr>
              </a:clrTo>
            </a:clrChange>
            <a:grayscl/>
          </a:blip>
          <a:srcRect l="8398" t="27295" r="50000" b="41943"/>
          <a:stretch>
            <a:fillRect/>
          </a:stretch>
        </xdr:blipFill>
        <xdr:spPr bwMode="auto">
          <a:xfrm>
            <a:off x="2214546" y="1071546"/>
            <a:ext cx="5072098" cy="300039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</xdr:pic>
      <xdr:sp macro="" textlink="">
        <xdr:nvSpPr>
          <xdr:cNvPr id="155" name="24 CuadroTexto"/>
          <xdr:cNvSpPr txBox="1"/>
        </xdr:nvSpPr>
        <xdr:spPr>
          <a:xfrm>
            <a:off x="4214810" y="4143380"/>
            <a:ext cx="714380" cy="246221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spAutoFit/>
          </a:bodyPr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s-MX" sz="1000"/>
              <a:t>23.80 m</a:t>
            </a:r>
          </a:p>
        </xdr:txBody>
      </xdr:sp>
      <xdr:sp macro="" textlink="">
        <xdr:nvSpPr>
          <xdr:cNvPr id="168" name="25 CuadroTexto"/>
          <xdr:cNvSpPr txBox="1"/>
        </xdr:nvSpPr>
        <xdr:spPr>
          <a:xfrm>
            <a:off x="1643042" y="2786058"/>
            <a:ext cx="642942" cy="246221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spAutoFit/>
          </a:bodyPr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s-MX" sz="1000"/>
              <a:t>11.00 m</a:t>
            </a:r>
          </a:p>
        </xdr:txBody>
      </xdr:sp>
      <xdr:sp macro="" textlink="">
        <xdr:nvSpPr>
          <xdr:cNvPr id="169" name="27 Rectángulo"/>
          <xdr:cNvSpPr/>
        </xdr:nvSpPr>
        <xdr:spPr>
          <a:xfrm>
            <a:off x="2357422" y="1714488"/>
            <a:ext cx="4214842" cy="2286016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MX"/>
          </a:p>
        </xdr:txBody>
      </xdr:sp>
    </xdr:grpSp>
    <xdr:clientData/>
  </xdr:twoCellAnchor>
  <xdr:twoCellAnchor>
    <xdr:from>
      <xdr:col>0</xdr:col>
      <xdr:colOff>190502</xdr:colOff>
      <xdr:row>49</xdr:row>
      <xdr:rowOff>145678</xdr:rowOff>
    </xdr:from>
    <xdr:to>
      <xdr:col>5</xdr:col>
      <xdr:colOff>365633</xdr:colOff>
      <xdr:row>67</xdr:row>
      <xdr:rowOff>12321</xdr:rowOff>
    </xdr:to>
    <xdr:grpSp>
      <xdr:nvGrpSpPr>
        <xdr:cNvPr id="170" name="29 Grupo"/>
        <xdr:cNvGrpSpPr/>
      </xdr:nvGrpSpPr>
      <xdr:grpSpPr>
        <a:xfrm>
          <a:off x="190502" y="9625854"/>
          <a:ext cx="5677219" cy="3318055"/>
          <a:chOff x="1643042" y="1071546"/>
          <a:chExt cx="5643602" cy="3318055"/>
        </a:xfrm>
      </xdr:grpSpPr>
      <xdr:cxnSp macro="">
        <xdr:nvCxnSpPr>
          <xdr:cNvPr id="171" name="21 Conector recto de flecha"/>
          <xdr:cNvCxnSpPr/>
        </xdr:nvCxnSpPr>
        <xdr:spPr>
          <a:xfrm>
            <a:off x="2357422" y="4214818"/>
            <a:ext cx="4143404" cy="1588"/>
          </a:xfrm>
          <a:prstGeom prst="straightConnector1">
            <a:avLst/>
          </a:prstGeom>
          <a:ln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2" name="23 Conector recto de flecha"/>
          <xdr:cNvCxnSpPr/>
        </xdr:nvCxnSpPr>
        <xdr:spPr>
          <a:xfrm rot="5400000">
            <a:off x="858018" y="2856702"/>
            <a:ext cx="2286016" cy="1588"/>
          </a:xfrm>
          <a:prstGeom prst="straightConnector1">
            <a:avLst/>
          </a:prstGeom>
          <a:ln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173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000000"/>
              </a:clrFrom>
              <a:clrTo>
                <a:srgbClr val="000000">
                  <a:alpha val="0"/>
                </a:srgbClr>
              </a:clrTo>
            </a:clrChange>
            <a:grayscl/>
          </a:blip>
          <a:srcRect l="8398" t="27295" r="50000" b="41943"/>
          <a:stretch>
            <a:fillRect/>
          </a:stretch>
        </xdr:blipFill>
        <xdr:spPr bwMode="auto">
          <a:xfrm>
            <a:off x="2214546" y="1071546"/>
            <a:ext cx="5072098" cy="300039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</xdr:pic>
      <xdr:sp macro="" textlink="">
        <xdr:nvSpPr>
          <xdr:cNvPr id="175" name="24 CuadroTexto"/>
          <xdr:cNvSpPr txBox="1"/>
        </xdr:nvSpPr>
        <xdr:spPr>
          <a:xfrm>
            <a:off x="4214810" y="4143380"/>
            <a:ext cx="714380" cy="246221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spAutoFit/>
          </a:bodyPr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s-MX" sz="1000"/>
              <a:t>23.80 m</a:t>
            </a:r>
          </a:p>
        </xdr:txBody>
      </xdr:sp>
      <xdr:sp macro="" textlink="">
        <xdr:nvSpPr>
          <xdr:cNvPr id="176" name="25 CuadroTexto"/>
          <xdr:cNvSpPr txBox="1"/>
        </xdr:nvSpPr>
        <xdr:spPr>
          <a:xfrm>
            <a:off x="1643042" y="2786058"/>
            <a:ext cx="642942" cy="246221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spAutoFit/>
          </a:bodyPr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s-MX" sz="1000"/>
              <a:t>11.00 m</a:t>
            </a:r>
          </a:p>
        </xdr:txBody>
      </xdr:sp>
      <xdr:sp macro="" textlink="">
        <xdr:nvSpPr>
          <xdr:cNvPr id="177" name="27 Rectángulo"/>
          <xdr:cNvSpPr/>
        </xdr:nvSpPr>
        <xdr:spPr>
          <a:xfrm>
            <a:off x="2357422" y="1714488"/>
            <a:ext cx="4214842" cy="2286016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MX"/>
          </a:p>
        </xdr:txBody>
      </xdr:sp>
    </xdr:grpSp>
    <xdr:clientData/>
  </xdr:twoCellAnchor>
  <xdr:twoCellAnchor>
    <xdr:from>
      <xdr:col>0</xdr:col>
      <xdr:colOff>168090</xdr:colOff>
      <xdr:row>83</xdr:row>
      <xdr:rowOff>156884</xdr:rowOff>
    </xdr:from>
    <xdr:to>
      <xdr:col>5</xdr:col>
      <xdr:colOff>343221</xdr:colOff>
      <xdr:row>101</xdr:row>
      <xdr:rowOff>23527</xdr:rowOff>
    </xdr:to>
    <xdr:grpSp>
      <xdr:nvGrpSpPr>
        <xdr:cNvPr id="178" name="29 Grupo"/>
        <xdr:cNvGrpSpPr/>
      </xdr:nvGrpSpPr>
      <xdr:grpSpPr>
        <a:xfrm>
          <a:off x="168090" y="16147678"/>
          <a:ext cx="5677219" cy="3318055"/>
          <a:chOff x="1643042" y="1071546"/>
          <a:chExt cx="5643602" cy="3318055"/>
        </a:xfrm>
      </xdr:grpSpPr>
      <xdr:cxnSp macro="">
        <xdr:nvCxnSpPr>
          <xdr:cNvPr id="179" name="21 Conector recto de flecha"/>
          <xdr:cNvCxnSpPr/>
        </xdr:nvCxnSpPr>
        <xdr:spPr>
          <a:xfrm>
            <a:off x="2357422" y="4214818"/>
            <a:ext cx="4143404" cy="1588"/>
          </a:xfrm>
          <a:prstGeom prst="straightConnector1">
            <a:avLst/>
          </a:prstGeom>
          <a:ln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0" name="23 Conector recto de flecha"/>
          <xdr:cNvCxnSpPr/>
        </xdr:nvCxnSpPr>
        <xdr:spPr>
          <a:xfrm rot="5400000">
            <a:off x="858018" y="2856702"/>
            <a:ext cx="2286016" cy="1588"/>
          </a:xfrm>
          <a:prstGeom prst="straightConnector1">
            <a:avLst/>
          </a:prstGeom>
          <a:ln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181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000000"/>
              </a:clrFrom>
              <a:clrTo>
                <a:srgbClr val="000000">
                  <a:alpha val="0"/>
                </a:srgbClr>
              </a:clrTo>
            </a:clrChange>
            <a:grayscl/>
          </a:blip>
          <a:srcRect l="8398" t="27295" r="50000" b="41943"/>
          <a:stretch>
            <a:fillRect/>
          </a:stretch>
        </xdr:blipFill>
        <xdr:spPr bwMode="auto">
          <a:xfrm>
            <a:off x="2214546" y="1071546"/>
            <a:ext cx="5072098" cy="300039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</xdr:pic>
      <xdr:sp macro="" textlink="">
        <xdr:nvSpPr>
          <xdr:cNvPr id="182" name="24 CuadroTexto"/>
          <xdr:cNvSpPr txBox="1"/>
        </xdr:nvSpPr>
        <xdr:spPr>
          <a:xfrm>
            <a:off x="4214810" y="4143380"/>
            <a:ext cx="714380" cy="246221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spAutoFit/>
          </a:bodyPr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s-MX" sz="1000"/>
              <a:t>23.80 m</a:t>
            </a:r>
          </a:p>
        </xdr:txBody>
      </xdr:sp>
      <xdr:sp macro="" textlink="">
        <xdr:nvSpPr>
          <xdr:cNvPr id="183" name="25 CuadroTexto"/>
          <xdr:cNvSpPr txBox="1"/>
        </xdr:nvSpPr>
        <xdr:spPr>
          <a:xfrm>
            <a:off x="1643042" y="2786058"/>
            <a:ext cx="642942" cy="246221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spAutoFit/>
          </a:bodyPr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s-MX" sz="1000"/>
              <a:t>11.00 m</a:t>
            </a:r>
          </a:p>
        </xdr:txBody>
      </xdr:sp>
      <xdr:sp macro="" textlink="">
        <xdr:nvSpPr>
          <xdr:cNvPr id="184" name="27 Rectángulo"/>
          <xdr:cNvSpPr/>
        </xdr:nvSpPr>
        <xdr:spPr>
          <a:xfrm>
            <a:off x="2357422" y="1714488"/>
            <a:ext cx="4214842" cy="2286016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MX"/>
          </a:p>
        </xdr:txBody>
      </xdr:sp>
    </xdr:grpSp>
    <xdr:clientData/>
  </xdr:twoCellAnchor>
  <xdr:twoCellAnchor>
    <xdr:from>
      <xdr:col>0</xdr:col>
      <xdr:colOff>168090</xdr:colOff>
      <xdr:row>117</xdr:row>
      <xdr:rowOff>156884</xdr:rowOff>
    </xdr:from>
    <xdr:to>
      <xdr:col>5</xdr:col>
      <xdr:colOff>343221</xdr:colOff>
      <xdr:row>135</xdr:row>
      <xdr:rowOff>23527</xdr:rowOff>
    </xdr:to>
    <xdr:grpSp>
      <xdr:nvGrpSpPr>
        <xdr:cNvPr id="185" name="29 Grupo"/>
        <xdr:cNvGrpSpPr/>
      </xdr:nvGrpSpPr>
      <xdr:grpSpPr>
        <a:xfrm>
          <a:off x="168090" y="22658296"/>
          <a:ext cx="5677219" cy="3318055"/>
          <a:chOff x="1643042" y="1071546"/>
          <a:chExt cx="5643602" cy="3318055"/>
        </a:xfrm>
      </xdr:grpSpPr>
      <xdr:cxnSp macro="">
        <xdr:nvCxnSpPr>
          <xdr:cNvPr id="191" name="21 Conector recto de flecha"/>
          <xdr:cNvCxnSpPr/>
        </xdr:nvCxnSpPr>
        <xdr:spPr>
          <a:xfrm>
            <a:off x="2357422" y="4214818"/>
            <a:ext cx="4143404" cy="1588"/>
          </a:xfrm>
          <a:prstGeom prst="straightConnector1">
            <a:avLst/>
          </a:prstGeom>
          <a:ln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2" name="23 Conector recto de flecha"/>
          <xdr:cNvCxnSpPr/>
        </xdr:nvCxnSpPr>
        <xdr:spPr>
          <a:xfrm rot="5400000">
            <a:off x="858018" y="2856702"/>
            <a:ext cx="2286016" cy="1588"/>
          </a:xfrm>
          <a:prstGeom prst="straightConnector1">
            <a:avLst/>
          </a:prstGeom>
          <a:ln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193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000000"/>
              </a:clrFrom>
              <a:clrTo>
                <a:srgbClr val="000000">
                  <a:alpha val="0"/>
                </a:srgbClr>
              </a:clrTo>
            </a:clrChange>
            <a:grayscl/>
          </a:blip>
          <a:srcRect l="8398" t="27295" r="50000" b="41943"/>
          <a:stretch>
            <a:fillRect/>
          </a:stretch>
        </xdr:blipFill>
        <xdr:spPr bwMode="auto">
          <a:xfrm>
            <a:off x="2214546" y="1071546"/>
            <a:ext cx="5072098" cy="300039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</xdr:pic>
      <xdr:sp macro="" textlink="">
        <xdr:nvSpPr>
          <xdr:cNvPr id="194" name="24 CuadroTexto"/>
          <xdr:cNvSpPr txBox="1"/>
        </xdr:nvSpPr>
        <xdr:spPr>
          <a:xfrm>
            <a:off x="4214810" y="4143380"/>
            <a:ext cx="714380" cy="246221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spAutoFit/>
          </a:bodyPr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s-MX" sz="1000"/>
              <a:t>23.80 m</a:t>
            </a:r>
          </a:p>
        </xdr:txBody>
      </xdr:sp>
      <xdr:sp macro="" textlink="">
        <xdr:nvSpPr>
          <xdr:cNvPr id="195" name="25 CuadroTexto"/>
          <xdr:cNvSpPr txBox="1"/>
        </xdr:nvSpPr>
        <xdr:spPr>
          <a:xfrm>
            <a:off x="1643042" y="2786058"/>
            <a:ext cx="642942" cy="246221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spAutoFit/>
          </a:bodyPr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s-MX" sz="1000"/>
              <a:t>11.00 m</a:t>
            </a:r>
          </a:p>
        </xdr:txBody>
      </xdr:sp>
      <xdr:sp macro="" textlink="">
        <xdr:nvSpPr>
          <xdr:cNvPr id="196" name="27 Rectángulo"/>
          <xdr:cNvSpPr/>
        </xdr:nvSpPr>
        <xdr:spPr>
          <a:xfrm>
            <a:off x="2357422" y="1714488"/>
            <a:ext cx="4214842" cy="2286016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MX"/>
          </a:p>
        </xdr:txBody>
      </xdr:sp>
    </xdr:grpSp>
    <xdr:clientData/>
  </xdr:twoCellAnchor>
  <xdr:twoCellAnchor>
    <xdr:from>
      <xdr:col>0</xdr:col>
      <xdr:colOff>156884</xdr:colOff>
      <xdr:row>151</xdr:row>
      <xdr:rowOff>145678</xdr:rowOff>
    </xdr:from>
    <xdr:to>
      <xdr:col>5</xdr:col>
      <xdr:colOff>332015</xdr:colOff>
      <xdr:row>169</xdr:row>
      <xdr:rowOff>12321</xdr:rowOff>
    </xdr:to>
    <xdr:grpSp>
      <xdr:nvGrpSpPr>
        <xdr:cNvPr id="197" name="29 Grupo"/>
        <xdr:cNvGrpSpPr/>
      </xdr:nvGrpSpPr>
      <xdr:grpSpPr>
        <a:xfrm>
          <a:off x="156884" y="29157707"/>
          <a:ext cx="5677219" cy="3318055"/>
          <a:chOff x="1643042" y="1071546"/>
          <a:chExt cx="5643602" cy="3318055"/>
        </a:xfrm>
      </xdr:grpSpPr>
      <xdr:cxnSp macro="">
        <xdr:nvCxnSpPr>
          <xdr:cNvPr id="198" name="21 Conector recto de flecha"/>
          <xdr:cNvCxnSpPr/>
        </xdr:nvCxnSpPr>
        <xdr:spPr>
          <a:xfrm>
            <a:off x="2357422" y="4214818"/>
            <a:ext cx="4143404" cy="1588"/>
          </a:xfrm>
          <a:prstGeom prst="straightConnector1">
            <a:avLst/>
          </a:prstGeom>
          <a:ln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9" name="23 Conector recto de flecha"/>
          <xdr:cNvCxnSpPr/>
        </xdr:nvCxnSpPr>
        <xdr:spPr>
          <a:xfrm rot="5400000">
            <a:off x="858018" y="2856702"/>
            <a:ext cx="2286016" cy="1588"/>
          </a:xfrm>
          <a:prstGeom prst="straightConnector1">
            <a:avLst/>
          </a:prstGeom>
          <a:ln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200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000000"/>
              </a:clrFrom>
              <a:clrTo>
                <a:srgbClr val="000000">
                  <a:alpha val="0"/>
                </a:srgbClr>
              </a:clrTo>
            </a:clrChange>
            <a:grayscl/>
          </a:blip>
          <a:srcRect l="8398" t="27295" r="50000" b="41943"/>
          <a:stretch>
            <a:fillRect/>
          </a:stretch>
        </xdr:blipFill>
        <xdr:spPr bwMode="auto">
          <a:xfrm>
            <a:off x="2214546" y="1071546"/>
            <a:ext cx="5072098" cy="300039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</xdr:pic>
      <xdr:sp macro="" textlink="">
        <xdr:nvSpPr>
          <xdr:cNvPr id="201" name="24 CuadroTexto"/>
          <xdr:cNvSpPr txBox="1"/>
        </xdr:nvSpPr>
        <xdr:spPr>
          <a:xfrm>
            <a:off x="4214810" y="4143380"/>
            <a:ext cx="714380" cy="246221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spAutoFit/>
          </a:bodyPr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s-MX" sz="1000"/>
              <a:t>23.80 m</a:t>
            </a:r>
          </a:p>
        </xdr:txBody>
      </xdr:sp>
      <xdr:sp macro="" textlink="">
        <xdr:nvSpPr>
          <xdr:cNvPr id="202" name="25 CuadroTexto"/>
          <xdr:cNvSpPr txBox="1"/>
        </xdr:nvSpPr>
        <xdr:spPr>
          <a:xfrm>
            <a:off x="1643042" y="2786058"/>
            <a:ext cx="642942" cy="246221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spAutoFit/>
          </a:bodyPr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s-MX" sz="1000"/>
              <a:t>11.00 m</a:t>
            </a:r>
          </a:p>
        </xdr:txBody>
      </xdr:sp>
      <xdr:sp macro="" textlink="">
        <xdr:nvSpPr>
          <xdr:cNvPr id="203" name="27 Rectángulo"/>
          <xdr:cNvSpPr/>
        </xdr:nvSpPr>
        <xdr:spPr>
          <a:xfrm>
            <a:off x="2357422" y="1714488"/>
            <a:ext cx="4214842" cy="2286016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MX"/>
          </a:p>
        </xdr:txBody>
      </xdr:sp>
    </xdr:grpSp>
    <xdr:clientData/>
  </xdr:twoCellAnchor>
  <xdr:twoCellAnchor editAs="oneCell">
    <xdr:from>
      <xdr:col>0</xdr:col>
      <xdr:colOff>123266</xdr:colOff>
      <xdr:row>186</xdr:row>
      <xdr:rowOff>33615</xdr:rowOff>
    </xdr:from>
    <xdr:to>
      <xdr:col>1</xdr:col>
      <xdr:colOff>3383245</xdr:colOff>
      <xdr:row>201</xdr:row>
      <xdr:rowOff>22410</xdr:rowOff>
    </xdr:to>
    <xdr:pic>
      <xdr:nvPicPr>
        <xdr:cNvPr id="20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1719" t="45410" r="60742" b="28223"/>
        <a:stretch>
          <a:fillRect/>
        </a:stretch>
      </xdr:blipFill>
      <xdr:spPr bwMode="auto">
        <a:xfrm>
          <a:off x="123266" y="35746762"/>
          <a:ext cx="3730626" cy="285750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168090</xdr:colOff>
      <xdr:row>219</xdr:row>
      <xdr:rowOff>168090</xdr:rowOff>
    </xdr:from>
    <xdr:to>
      <xdr:col>5</xdr:col>
      <xdr:colOff>343221</xdr:colOff>
      <xdr:row>237</xdr:row>
      <xdr:rowOff>34734</xdr:rowOff>
    </xdr:to>
    <xdr:grpSp>
      <xdr:nvGrpSpPr>
        <xdr:cNvPr id="205" name="29 Grupo"/>
        <xdr:cNvGrpSpPr/>
      </xdr:nvGrpSpPr>
      <xdr:grpSpPr>
        <a:xfrm>
          <a:off x="168090" y="42201355"/>
          <a:ext cx="5677219" cy="3318055"/>
          <a:chOff x="1643042" y="1071546"/>
          <a:chExt cx="5643602" cy="3318055"/>
        </a:xfrm>
      </xdr:grpSpPr>
      <xdr:cxnSp macro="">
        <xdr:nvCxnSpPr>
          <xdr:cNvPr id="206" name="21 Conector recto de flecha"/>
          <xdr:cNvCxnSpPr/>
        </xdr:nvCxnSpPr>
        <xdr:spPr>
          <a:xfrm>
            <a:off x="2357422" y="4214818"/>
            <a:ext cx="4143404" cy="1588"/>
          </a:xfrm>
          <a:prstGeom prst="straightConnector1">
            <a:avLst/>
          </a:prstGeom>
          <a:ln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7" name="23 Conector recto de flecha"/>
          <xdr:cNvCxnSpPr/>
        </xdr:nvCxnSpPr>
        <xdr:spPr>
          <a:xfrm rot="5400000">
            <a:off x="858018" y="2856702"/>
            <a:ext cx="2286016" cy="1588"/>
          </a:xfrm>
          <a:prstGeom prst="straightConnector1">
            <a:avLst/>
          </a:prstGeom>
          <a:ln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208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000000"/>
              </a:clrFrom>
              <a:clrTo>
                <a:srgbClr val="000000">
                  <a:alpha val="0"/>
                </a:srgbClr>
              </a:clrTo>
            </a:clrChange>
            <a:grayscl/>
          </a:blip>
          <a:srcRect l="8398" t="27295" r="50000" b="41943"/>
          <a:stretch>
            <a:fillRect/>
          </a:stretch>
        </xdr:blipFill>
        <xdr:spPr bwMode="auto">
          <a:xfrm>
            <a:off x="2214546" y="1071546"/>
            <a:ext cx="5072098" cy="300039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</xdr:pic>
      <xdr:sp macro="" textlink="">
        <xdr:nvSpPr>
          <xdr:cNvPr id="209" name="24 CuadroTexto"/>
          <xdr:cNvSpPr txBox="1"/>
        </xdr:nvSpPr>
        <xdr:spPr>
          <a:xfrm>
            <a:off x="4214810" y="4143380"/>
            <a:ext cx="714380" cy="246221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spAutoFit/>
          </a:bodyPr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s-MX" sz="1000"/>
              <a:t>23.80 m</a:t>
            </a:r>
          </a:p>
        </xdr:txBody>
      </xdr:sp>
      <xdr:sp macro="" textlink="">
        <xdr:nvSpPr>
          <xdr:cNvPr id="210" name="25 CuadroTexto"/>
          <xdr:cNvSpPr txBox="1"/>
        </xdr:nvSpPr>
        <xdr:spPr>
          <a:xfrm>
            <a:off x="1643042" y="2786058"/>
            <a:ext cx="642942" cy="246221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spAutoFit/>
          </a:bodyPr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s-MX" sz="1000"/>
              <a:t>11.00 m</a:t>
            </a:r>
          </a:p>
        </xdr:txBody>
      </xdr:sp>
      <xdr:sp macro="" textlink="">
        <xdr:nvSpPr>
          <xdr:cNvPr id="211" name="27 Rectángulo"/>
          <xdr:cNvSpPr/>
        </xdr:nvSpPr>
        <xdr:spPr>
          <a:xfrm>
            <a:off x="2357422" y="1714488"/>
            <a:ext cx="4214842" cy="2286016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MX"/>
          </a:p>
        </xdr:txBody>
      </xdr:sp>
    </xdr:grpSp>
    <xdr:clientData/>
  </xdr:twoCellAnchor>
  <xdr:twoCellAnchor editAs="oneCell">
    <xdr:from>
      <xdr:col>0</xdr:col>
      <xdr:colOff>100855</xdr:colOff>
      <xdr:row>253</xdr:row>
      <xdr:rowOff>56030</xdr:rowOff>
    </xdr:from>
    <xdr:to>
      <xdr:col>1</xdr:col>
      <xdr:colOff>1113770</xdr:colOff>
      <xdr:row>263</xdr:row>
      <xdr:rowOff>100854</xdr:rowOff>
    </xdr:to>
    <xdr:pic>
      <xdr:nvPicPr>
        <xdr:cNvPr id="2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7539" t="17578" r="51953" b="48730"/>
        <a:stretch>
          <a:fillRect/>
        </a:stretch>
      </xdr:blipFill>
      <xdr:spPr bwMode="auto">
        <a:xfrm>
          <a:off x="100855" y="48599912"/>
          <a:ext cx="1483562" cy="194982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1199030</xdr:colOff>
      <xdr:row>254</xdr:row>
      <xdr:rowOff>14941</xdr:rowOff>
    </xdr:from>
    <xdr:to>
      <xdr:col>5</xdr:col>
      <xdr:colOff>324970</xdr:colOff>
      <xdr:row>256</xdr:row>
      <xdr:rowOff>179294</xdr:rowOff>
    </xdr:to>
    <xdr:pic>
      <xdr:nvPicPr>
        <xdr:cNvPr id="2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5273" t="63721" r="33789" b="26758"/>
        <a:stretch>
          <a:fillRect/>
        </a:stretch>
      </xdr:blipFill>
      <xdr:spPr bwMode="auto">
        <a:xfrm>
          <a:off x="1669677" y="48749323"/>
          <a:ext cx="4123764" cy="54535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1255058</xdr:colOff>
      <xdr:row>258</xdr:row>
      <xdr:rowOff>190499</xdr:rowOff>
    </xdr:from>
    <xdr:to>
      <xdr:col>4</xdr:col>
      <xdr:colOff>493058</xdr:colOff>
      <xdr:row>260</xdr:row>
      <xdr:rowOff>179294</xdr:rowOff>
    </xdr:to>
    <xdr:pic>
      <xdr:nvPicPr>
        <xdr:cNvPr id="21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7578" t="69581" r="51953" b="23828"/>
        <a:stretch>
          <a:fillRect/>
        </a:stretch>
      </xdr:blipFill>
      <xdr:spPr bwMode="auto">
        <a:xfrm>
          <a:off x="1725705" y="49686881"/>
          <a:ext cx="3664324" cy="36979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1445559</xdr:colOff>
      <xdr:row>261</xdr:row>
      <xdr:rowOff>67235</xdr:rowOff>
    </xdr:from>
    <xdr:to>
      <xdr:col>1</xdr:col>
      <xdr:colOff>3231509</xdr:colOff>
      <xdr:row>262</xdr:row>
      <xdr:rowOff>138345</xdr:rowOff>
    </xdr:to>
    <xdr:sp macro="" textlink="">
      <xdr:nvSpPr>
        <xdr:cNvPr id="215" name="17 CuadroTexto"/>
        <xdr:cNvSpPr txBox="1"/>
      </xdr:nvSpPr>
      <xdr:spPr>
        <a:xfrm>
          <a:off x="1916206" y="50135117"/>
          <a:ext cx="1785950" cy="26161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1100">
              <a:latin typeface="Architect" pitchFamily="34" charset="0"/>
            </a:rPr>
            <a:t>11.781 m³ x 2 =</a:t>
          </a:r>
        </a:p>
      </xdr:txBody>
    </xdr:sp>
    <xdr:clientData/>
  </xdr:twoCellAnchor>
  <xdr:twoCellAnchor>
    <xdr:from>
      <xdr:col>1</xdr:col>
      <xdr:colOff>2487706</xdr:colOff>
      <xdr:row>261</xdr:row>
      <xdr:rowOff>78440</xdr:rowOff>
    </xdr:from>
    <xdr:to>
      <xdr:col>2</xdr:col>
      <xdr:colOff>119070</xdr:colOff>
      <xdr:row>262</xdr:row>
      <xdr:rowOff>149550</xdr:rowOff>
    </xdr:to>
    <xdr:sp macro="" textlink="">
      <xdr:nvSpPr>
        <xdr:cNvPr id="216" name="20 CuadroTexto"/>
        <xdr:cNvSpPr txBox="1"/>
      </xdr:nvSpPr>
      <xdr:spPr>
        <a:xfrm>
          <a:off x="2958353" y="50146322"/>
          <a:ext cx="1071570" cy="26161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1100">
              <a:latin typeface="Architect" pitchFamily="34" charset="0"/>
            </a:rPr>
            <a:t>23.562 m³</a:t>
          </a:r>
        </a:p>
      </xdr:txBody>
    </xdr:sp>
    <xdr:clientData/>
  </xdr:twoCellAnchor>
  <xdr:twoCellAnchor>
    <xdr:from>
      <xdr:col>1</xdr:col>
      <xdr:colOff>1512794</xdr:colOff>
      <xdr:row>266</xdr:row>
      <xdr:rowOff>156882</xdr:rowOff>
    </xdr:from>
    <xdr:to>
      <xdr:col>1</xdr:col>
      <xdr:colOff>3155868</xdr:colOff>
      <xdr:row>268</xdr:row>
      <xdr:rowOff>37492</xdr:rowOff>
    </xdr:to>
    <xdr:sp macro="" textlink="">
      <xdr:nvSpPr>
        <xdr:cNvPr id="217" name="21 CuadroTexto"/>
        <xdr:cNvSpPr txBox="1"/>
      </xdr:nvSpPr>
      <xdr:spPr>
        <a:xfrm>
          <a:off x="1983441" y="51177264"/>
          <a:ext cx="1643074" cy="26161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1100">
              <a:latin typeface="Architect" pitchFamily="34" charset="0"/>
            </a:rPr>
            <a:t>24 m³ + ( 24 x 0.03) = </a:t>
          </a:r>
        </a:p>
      </xdr:txBody>
    </xdr:sp>
    <xdr:clientData/>
  </xdr:twoCellAnchor>
  <xdr:twoCellAnchor>
    <xdr:from>
      <xdr:col>1</xdr:col>
      <xdr:colOff>1512794</xdr:colOff>
      <xdr:row>268</xdr:row>
      <xdr:rowOff>100853</xdr:rowOff>
    </xdr:from>
    <xdr:to>
      <xdr:col>1</xdr:col>
      <xdr:colOff>3012992</xdr:colOff>
      <xdr:row>269</xdr:row>
      <xdr:rowOff>160757</xdr:rowOff>
    </xdr:to>
    <xdr:sp macro="" textlink="">
      <xdr:nvSpPr>
        <xdr:cNvPr id="218" name="24 CuadroTexto"/>
        <xdr:cNvSpPr txBox="1"/>
      </xdr:nvSpPr>
      <xdr:spPr>
        <a:xfrm>
          <a:off x="1983441" y="51502235"/>
          <a:ext cx="1500198" cy="26161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1100">
              <a:latin typeface="Architect" pitchFamily="34" charset="0"/>
            </a:rPr>
            <a:t>24 m³ + ( 0.72) = </a:t>
          </a:r>
        </a:p>
      </xdr:txBody>
    </xdr:sp>
    <xdr:clientData/>
  </xdr:twoCellAnchor>
  <xdr:twoCellAnchor>
    <xdr:from>
      <xdr:col>1</xdr:col>
      <xdr:colOff>2599764</xdr:colOff>
      <xdr:row>268</xdr:row>
      <xdr:rowOff>100853</xdr:rowOff>
    </xdr:from>
    <xdr:to>
      <xdr:col>2</xdr:col>
      <xdr:colOff>16814</xdr:colOff>
      <xdr:row>269</xdr:row>
      <xdr:rowOff>160757</xdr:rowOff>
    </xdr:to>
    <xdr:sp macro="" textlink="">
      <xdr:nvSpPr>
        <xdr:cNvPr id="219" name="25 CuadroTexto"/>
        <xdr:cNvSpPr txBox="1"/>
      </xdr:nvSpPr>
      <xdr:spPr>
        <a:xfrm>
          <a:off x="3070411" y="51502235"/>
          <a:ext cx="857256" cy="26161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sz="1100">
              <a:latin typeface="Architect" pitchFamily="34" charset="0"/>
            </a:rPr>
            <a:t>24.72 m³</a:t>
          </a:r>
        </a:p>
      </xdr:txBody>
    </xdr:sp>
    <xdr:clientData/>
  </xdr:twoCellAnchor>
  <xdr:twoCellAnchor>
    <xdr:from>
      <xdr:col>1</xdr:col>
      <xdr:colOff>918463</xdr:colOff>
      <xdr:row>338</xdr:row>
      <xdr:rowOff>56031</xdr:rowOff>
    </xdr:from>
    <xdr:to>
      <xdr:col>4</xdr:col>
      <xdr:colOff>257316</xdr:colOff>
      <xdr:row>338</xdr:row>
      <xdr:rowOff>65649</xdr:rowOff>
    </xdr:to>
    <xdr:cxnSp macro="">
      <xdr:nvCxnSpPr>
        <xdr:cNvPr id="241" name="240 Conector recto"/>
        <xdr:cNvCxnSpPr/>
      </xdr:nvCxnSpPr>
      <xdr:spPr>
        <a:xfrm flipV="1">
          <a:off x="1389110" y="64882060"/>
          <a:ext cx="3765177" cy="9618"/>
        </a:xfrm>
        <a:prstGeom prst="line">
          <a:avLst/>
        </a:prstGeom>
        <a:ln w="381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168088</xdr:colOff>
      <xdr:row>360</xdr:row>
      <xdr:rowOff>145678</xdr:rowOff>
    </xdr:from>
    <xdr:to>
      <xdr:col>4</xdr:col>
      <xdr:colOff>268942</xdr:colOff>
      <xdr:row>373</xdr:row>
      <xdr:rowOff>44824</xdr:rowOff>
    </xdr:to>
    <xdr:pic>
      <xdr:nvPicPr>
        <xdr:cNvPr id="24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grayscl/>
        </a:blip>
        <a:srcRect l="8398" t="33287" r="54396" b="41943"/>
        <a:stretch>
          <a:fillRect/>
        </a:stretch>
      </xdr:blipFill>
      <xdr:spPr bwMode="auto">
        <a:xfrm>
          <a:off x="638735" y="69173913"/>
          <a:ext cx="4527178" cy="239805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291352</xdr:colOff>
      <xdr:row>327</xdr:row>
      <xdr:rowOff>1</xdr:rowOff>
    </xdr:from>
    <xdr:to>
      <xdr:col>4</xdr:col>
      <xdr:colOff>364444</xdr:colOff>
      <xdr:row>339</xdr:row>
      <xdr:rowOff>22412</xdr:rowOff>
    </xdr:to>
    <xdr:pic>
      <xdr:nvPicPr>
        <xdr:cNvPr id="24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grayscl/>
        </a:blip>
        <a:srcRect l="8398" t="33287" r="54396" b="41943"/>
        <a:stretch>
          <a:fillRect/>
        </a:stretch>
      </xdr:blipFill>
      <xdr:spPr bwMode="auto">
        <a:xfrm>
          <a:off x="761999" y="62708119"/>
          <a:ext cx="4499416" cy="23308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425823</xdr:colOff>
      <xdr:row>426</xdr:row>
      <xdr:rowOff>22411</xdr:rowOff>
    </xdr:from>
    <xdr:to>
      <xdr:col>5</xdr:col>
      <xdr:colOff>336176</xdr:colOff>
      <xdr:row>438</xdr:row>
      <xdr:rowOff>138687</xdr:rowOff>
    </xdr:to>
    <xdr:pic>
      <xdr:nvPicPr>
        <xdr:cNvPr id="24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grayscl/>
        </a:blip>
        <a:srcRect l="8398" t="33287" r="54396" b="41943"/>
        <a:stretch>
          <a:fillRect/>
        </a:stretch>
      </xdr:blipFill>
      <xdr:spPr bwMode="auto">
        <a:xfrm>
          <a:off x="425823" y="82127911"/>
          <a:ext cx="5378824" cy="242468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481"/>
  <sheetViews>
    <sheetView tabSelected="1" view="pageLayout" topLeftCell="A469" zoomScale="85" zoomScaleSheetLayoutView="115" zoomScalePageLayoutView="85" workbookViewId="0">
      <selection activeCell="E448" sqref="E448"/>
    </sheetView>
  </sheetViews>
  <sheetFormatPr baseColWidth="10" defaultRowHeight="15"/>
  <cols>
    <col min="1" max="1" width="6.5703125" customWidth="1"/>
    <col min="2" max="2" width="48.28515625" customWidth="1"/>
    <col min="3" max="3" width="7.140625" customWidth="1"/>
    <col min="4" max="4" width="6.7109375" customWidth="1"/>
    <col min="5" max="5" width="8" customWidth="1"/>
    <col min="6" max="7" width="7.140625" customWidth="1"/>
    <col min="8" max="8" width="11.42578125" customWidth="1"/>
    <col min="9" max="9" width="16.5703125" customWidth="1"/>
    <col min="10" max="10" width="7.85546875" hidden="1" customWidth="1"/>
    <col min="11" max="11" width="14" hidden="1" customWidth="1"/>
    <col min="12" max="12" width="13" customWidth="1"/>
  </cols>
  <sheetData>
    <row r="1" spans="1:12" ht="19.5" customHeight="1">
      <c r="A1" s="38" t="s">
        <v>43</v>
      </c>
      <c r="B1" s="39"/>
      <c r="C1" s="7" t="s">
        <v>0</v>
      </c>
      <c r="D1" s="20"/>
      <c r="E1" s="33" t="s">
        <v>70</v>
      </c>
      <c r="F1" s="5"/>
      <c r="G1" s="5"/>
      <c r="H1" s="5" t="s">
        <v>14</v>
      </c>
      <c r="I1" s="32" t="s">
        <v>61</v>
      </c>
      <c r="J1" s="6"/>
      <c r="K1" s="11"/>
    </row>
    <row r="2" spans="1:12" ht="15.75" customHeight="1">
      <c r="A2" s="40"/>
      <c r="B2" s="41"/>
      <c r="C2" s="44" t="s">
        <v>1</v>
      </c>
      <c r="D2" s="45"/>
      <c r="E2" s="33" t="s">
        <v>71</v>
      </c>
      <c r="F2" s="5"/>
      <c r="G2" s="5"/>
      <c r="H2" s="5"/>
      <c r="I2" s="5"/>
      <c r="J2" s="5"/>
      <c r="K2" s="11"/>
    </row>
    <row r="3" spans="1:12">
      <c r="A3" s="40"/>
      <c r="B3" s="41"/>
      <c r="C3" s="7" t="s">
        <v>10</v>
      </c>
      <c r="D3" s="20"/>
      <c r="E3" s="5"/>
      <c r="F3" s="5"/>
      <c r="G3" s="5"/>
      <c r="I3" s="7" t="s">
        <v>11</v>
      </c>
      <c r="J3" s="20"/>
      <c r="K3" s="11"/>
    </row>
    <row r="4" spans="1:12">
      <c r="A4" s="42"/>
      <c r="B4" s="43"/>
      <c r="C4" s="7" t="s">
        <v>12</v>
      </c>
      <c r="D4" s="20"/>
      <c r="E4" s="5"/>
      <c r="F4" s="5"/>
      <c r="G4" s="5"/>
      <c r="H4" s="5"/>
      <c r="I4" s="7" t="s">
        <v>13</v>
      </c>
      <c r="J4" s="20"/>
      <c r="K4" s="11"/>
    </row>
    <row r="5" spans="1:12" ht="15" customHeight="1">
      <c r="A5" s="48" t="s">
        <v>15</v>
      </c>
      <c r="B5" s="48" t="s">
        <v>2</v>
      </c>
      <c r="C5" s="46" t="s">
        <v>3</v>
      </c>
      <c r="D5" s="47"/>
      <c r="E5" s="48" t="s">
        <v>4</v>
      </c>
      <c r="F5" s="48" t="s">
        <v>5</v>
      </c>
      <c r="G5" s="48" t="s">
        <v>6</v>
      </c>
      <c r="H5" s="48" t="s">
        <v>7</v>
      </c>
      <c r="I5" s="48" t="s">
        <v>8</v>
      </c>
      <c r="J5" s="34" t="s">
        <v>9</v>
      </c>
      <c r="K5" s="35"/>
      <c r="L5" s="1"/>
    </row>
    <row r="6" spans="1:12" ht="13.5" customHeight="1">
      <c r="A6" s="50"/>
      <c r="B6" s="50"/>
      <c r="C6" s="12" t="s">
        <v>18</v>
      </c>
      <c r="D6" s="12" t="s">
        <v>18</v>
      </c>
      <c r="E6" s="49"/>
      <c r="F6" s="49"/>
      <c r="G6" s="49"/>
      <c r="H6" s="49"/>
      <c r="I6" s="49"/>
      <c r="J6" s="36"/>
      <c r="K6" s="37"/>
      <c r="L6" s="1"/>
    </row>
    <row r="7" spans="1:12" ht="21.75" customHeight="1">
      <c r="A7" s="66" t="s">
        <v>17</v>
      </c>
      <c r="B7" s="64" t="s">
        <v>16</v>
      </c>
      <c r="C7" s="25"/>
      <c r="D7" s="25"/>
      <c r="E7" s="25"/>
      <c r="F7" s="25"/>
      <c r="G7" s="25"/>
      <c r="H7" s="25"/>
      <c r="I7" s="25"/>
      <c r="J7" s="60"/>
      <c r="K7" s="39"/>
      <c r="L7" s="1"/>
    </row>
    <row r="8" spans="1:12">
      <c r="A8" s="67"/>
      <c r="B8" s="65"/>
      <c r="C8" s="14"/>
      <c r="D8" s="14"/>
      <c r="E8" s="4"/>
      <c r="F8" s="4"/>
      <c r="G8" s="4"/>
      <c r="H8" s="4"/>
      <c r="I8" s="4"/>
      <c r="J8" s="40"/>
      <c r="K8" s="41"/>
      <c r="L8" s="1"/>
    </row>
    <row r="9" spans="1:12">
      <c r="A9" s="67"/>
      <c r="B9" s="65"/>
      <c r="C9" s="21" t="s">
        <v>19</v>
      </c>
      <c r="D9" s="22" t="s">
        <v>20</v>
      </c>
      <c r="E9" s="23">
        <v>23.8</v>
      </c>
      <c r="F9" s="23">
        <v>11</v>
      </c>
      <c r="G9" s="24"/>
      <c r="H9" s="24"/>
      <c r="I9" s="24">
        <f>E9*F9</f>
        <v>261.8</v>
      </c>
      <c r="J9" s="40"/>
      <c r="K9" s="41"/>
      <c r="L9" s="1"/>
    </row>
    <row r="10" spans="1:12">
      <c r="A10" s="67"/>
      <c r="B10" s="65"/>
      <c r="C10" s="4"/>
      <c r="D10" s="4"/>
      <c r="E10" s="4"/>
      <c r="F10" s="4"/>
      <c r="G10" s="4"/>
      <c r="H10" s="4"/>
      <c r="I10" s="4"/>
      <c r="J10" s="40"/>
      <c r="K10" s="41"/>
      <c r="L10" s="1"/>
    </row>
    <row r="11" spans="1:12">
      <c r="A11" s="67"/>
      <c r="B11" s="65"/>
      <c r="C11" s="4"/>
      <c r="D11" s="4"/>
      <c r="E11" s="4"/>
      <c r="F11" s="4"/>
      <c r="G11" s="4"/>
      <c r="H11" s="4"/>
      <c r="I11" s="4"/>
      <c r="J11" s="40"/>
      <c r="K11" s="41"/>
      <c r="L11" s="1"/>
    </row>
    <row r="12" spans="1:12">
      <c r="A12" s="67"/>
      <c r="B12" s="65"/>
      <c r="C12" s="4"/>
      <c r="D12" s="4"/>
      <c r="E12" s="4"/>
      <c r="F12" s="4"/>
      <c r="G12" s="4"/>
      <c r="H12" s="4"/>
      <c r="I12" s="4"/>
      <c r="J12" s="40"/>
      <c r="K12" s="41"/>
      <c r="L12" s="1"/>
    </row>
    <row r="13" spans="1:12">
      <c r="A13" s="4"/>
      <c r="B13" s="8"/>
      <c r="C13" s="4"/>
      <c r="D13" s="4"/>
      <c r="E13" s="4"/>
      <c r="F13" s="4"/>
      <c r="G13" s="4"/>
      <c r="H13" s="4"/>
      <c r="I13" s="4"/>
      <c r="J13" s="40"/>
      <c r="K13" s="41"/>
      <c r="L13" s="1"/>
    </row>
    <row r="14" spans="1:12">
      <c r="A14" s="4"/>
      <c r="B14" s="8"/>
      <c r="C14" s="4"/>
      <c r="D14" s="4"/>
      <c r="E14" s="4"/>
      <c r="F14" s="4"/>
      <c r="G14" s="4"/>
      <c r="H14" s="4"/>
      <c r="I14" s="4"/>
      <c r="J14" s="40"/>
      <c r="K14" s="41"/>
      <c r="L14" s="1"/>
    </row>
    <row r="15" spans="1:12">
      <c r="A15" s="4"/>
      <c r="B15" s="3"/>
      <c r="C15" s="4"/>
      <c r="D15" s="4"/>
      <c r="E15" s="4"/>
      <c r="F15" s="4"/>
      <c r="G15" s="4"/>
      <c r="H15" s="4"/>
      <c r="I15" s="4"/>
      <c r="J15" s="40"/>
      <c r="K15" s="41"/>
      <c r="L15" s="1"/>
    </row>
    <row r="16" spans="1:12">
      <c r="A16" s="60"/>
      <c r="B16" s="61"/>
      <c r="C16" s="61"/>
      <c r="D16" s="61"/>
      <c r="E16" s="61"/>
      <c r="F16" s="39"/>
      <c r="G16" s="4"/>
      <c r="H16" s="4"/>
      <c r="I16" s="4"/>
      <c r="J16" s="40"/>
      <c r="K16" s="41"/>
      <c r="L16" s="1"/>
    </row>
    <row r="17" spans="1:12">
      <c r="A17" s="40"/>
      <c r="B17" s="62"/>
      <c r="C17" s="62"/>
      <c r="D17" s="62"/>
      <c r="E17" s="62"/>
      <c r="F17" s="41"/>
      <c r="G17" s="4"/>
      <c r="H17" s="4"/>
      <c r="I17" s="4"/>
      <c r="J17" s="40"/>
      <c r="K17" s="41"/>
      <c r="L17" s="1"/>
    </row>
    <row r="18" spans="1:12">
      <c r="A18" s="40"/>
      <c r="B18" s="62"/>
      <c r="C18" s="62"/>
      <c r="D18" s="62"/>
      <c r="E18" s="62"/>
      <c r="F18" s="41"/>
      <c r="G18" s="4"/>
      <c r="H18" s="4"/>
      <c r="I18" s="4"/>
      <c r="J18" s="40"/>
      <c r="K18" s="41"/>
      <c r="L18" s="1"/>
    </row>
    <row r="19" spans="1:12">
      <c r="A19" s="40"/>
      <c r="B19" s="62"/>
      <c r="C19" s="62"/>
      <c r="D19" s="62"/>
      <c r="E19" s="62"/>
      <c r="F19" s="41"/>
      <c r="G19" s="4"/>
      <c r="H19" s="4"/>
      <c r="I19" s="4"/>
      <c r="J19" s="40"/>
      <c r="K19" s="41"/>
      <c r="L19" s="1"/>
    </row>
    <row r="20" spans="1:12">
      <c r="A20" s="40"/>
      <c r="B20" s="62"/>
      <c r="C20" s="62"/>
      <c r="D20" s="62"/>
      <c r="E20" s="62"/>
      <c r="F20" s="41"/>
      <c r="G20" s="4"/>
      <c r="H20" s="4"/>
      <c r="I20" s="4"/>
      <c r="J20" s="40"/>
      <c r="K20" s="41"/>
      <c r="L20" s="1"/>
    </row>
    <row r="21" spans="1:12">
      <c r="A21" s="40"/>
      <c r="B21" s="62"/>
      <c r="C21" s="62"/>
      <c r="D21" s="62"/>
      <c r="E21" s="62"/>
      <c r="F21" s="41"/>
      <c r="G21" s="4"/>
      <c r="H21" s="4"/>
      <c r="I21" s="4"/>
      <c r="J21" s="40"/>
      <c r="K21" s="41"/>
      <c r="L21" s="1"/>
    </row>
    <row r="22" spans="1:12">
      <c r="A22" s="40"/>
      <c r="B22" s="62"/>
      <c r="C22" s="62"/>
      <c r="D22" s="62"/>
      <c r="E22" s="62"/>
      <c r="F22" s="41"/>
      <c r="G22" s="4"/>
      <c r="H22" s="4"/>
      <c r="I22" s="4"/>
      <c r="J22" s="40"/>
      <c r="K22" s="41"/>
      <c r="L22" s="1"/>
    </row>
    <row r="23" spans="1:12">
      <c r="A23" s="40"/>
      <c r="B23" s="62"/>
      <c r="C23" s="62"/>
      <c r="D23" s="62"/>
      <c r="E23" s="62"/>
      <c r="F23" s="41"/>
      <c r="G23" s="4"/>
      <c r="H23" s="4"/>
      <c r="I23" s="4"/>
      <c r="J23" s="40"/>
      <c r="K23" s="41"/>
      <c r="L23" s="1"/>
    </row>
    <row r="24" spans="1:12">
      <c r="A24" s="40"/>
      <c r="B24" s="62"/>
      <c r="C24" s="62"/>
      <c r="D24" s="62"/>
      <c r="E24" s="62"/>
      <c r="F24" s="41"/>
      <c r="G24" s="4"/>
      <c r="H24" s="4"/>
      <c r="I24" s="4"/>
      <c r="J24" s="40"/>
      <c r="K24" s="41"/>
      <c r="L24" s="1"/>
    </row>
    <row r="25" spans="1:12">
      <c r="A25" s="40"/>
      <c r="B25" s="62"/>
      <c r="C25" s="62"/>
      <c r="D25" s="62"/>
      <c r="E25" s="62"/>
      <c r="F25" s="41"/>
      <c r="G25" s="4"/>
      <c r="H25" s="4"/>
      <c r="I25" s="4"/>
      <c r="J25" s="40"/>
      <c r="K25" s="41"/>
      <c r="L25" s="1"/>
    </row>
    <row r="26" spans="1:12" ht="14.25" customHeight="1">
      <c r="A26" s="40"/>
      <c r="B26" s="62"/>
      <c r="C26" s="62"/>
      <c r="D26" s="62"/>
      <c r="E26" s="62"/>
      <c r="F26" s="41"/>
      <c r="G26" s="4"/>
      <c r="H26" s="4"/>
      <c r="I26" s="4"/>
      <c r="J26" s="40"/>
      <c r="K26" s="41"/>
      <c r="L26" s="1"/>
    </row>
    <row r="27" spans="1:12" ht="14.25" customHeight="1">
      <c r="A27" s="40"/>
      <c r="B27" s="62"/>
      <c r="C27" s="62"/>
      <c r="D27" s="62"/>
      <c r="E27" s="62"/>
      <c r="F27" s="41"/>
      <c r="G27" s="4"/>
      <c r="H27" s="4"/>
      <c r="I27" s="4"/>
      <c r="J27" s="40"/>
      <c r="K27" s="41"/>
      <c r="L27" s="1"/>
    </row>
    <row r="28" spans="1:12">
      <c r="A28" s="40"/>
      <c r="B28" s="62"/>
      <c r="C28" s="62"/>
      <c r="D28" s="62"/>
      <c r="E28" s="62"/>
      <c r="F28" s="41"/>
      <c r="G28" s="4"/>
      <c r="H28" s="4"/>
      <c r="I28" s="4"/>
      <c r="J28" s="40"/>
      <c r="K28" s="41"/>
      <c r="L28" s="1"/>
    </row>
    <row r="29" spans="1:12">
      <c r="A29" s="40"/>
      <c r="B29" s="62"/>
      <c r="C29" s="62"/>
      <c r="D29" s="62"/>
      <c r="E29" s="62"/>
      <c r="F29" s="41"/>
      <c r="G29" s="4"/>
      <c r="H29" s="4"/>
      <c r="I29" s="4"/>
      <c r="J29" s="40"/>
      <c r="K29" s="41"/>
      <c r="L29" s="1"/>
    </row>
    <row r="30" spans="1:12">
      <c r="A30" s="40"/>
      <c r="B30" s="62"/>
      <c r="C30" s="62"/>
      <c r="D30" s="62"/>
      <c r="E30" s="62"/>
      <c r="F30" s="41"/>
      <c r="G30" s="4"/>
      <c r="H30" s="4"/>
      <c r="I30" s="4"/>
      <c r="J30" s="40"/>
      <c r="K30" s="41"/>
      <c r="L30" s="1"/>
    </row>
    <row r="31" spans="1:12" ht="15.75" thickBot="1">
      <c r="A31" s="40"/>
      <c r="B31" s="62"/>
      <c r="C31" s="62"/>
      <c r="D31" s="62"/>
      <c r="E31" s="62"/>
      <c r="F31" s="41"/>
      <c r="G31" s="4"/>
      <c r="H31" s="4"/>
      <c r="I31" s="4"/>
      <c r="J31" s="40"/>
      <c r="K31" s="41"/>
      <c r="L31" s="1"/>
    </row>
    <row r="32" spans="1:12" ht="15.75" thickBot="1">
      <c r="A32" s="40"/>
      <c r="B32" s="62"/>
      <c r="C32" s="62"/>
      <c r="D32" s="62"/>
      <c r="E32" s="62"/>
      <c r="F32" s="41"/>
      <c r="G32" s="4"/>
      <c r="H32" s="16"/>
      <c r="I32" s="57" t="s">
        <v>22</v>
      </c>
      <c r="J32" s="58"/>
      <c r="K32" s="59"/>
      <c r="L32" s="1"/>
    </row>
    <row r="33" spans="1:12">
      <c r="A33" s="40"/>
      <c r="B33" s="62"/>
      <c r="C33" s="62"/>
      <c r="D33" s="62"/>
      <c r="E33" s="62"/>
      <c r="F33" s="41"/>
      <c r="G33" s="4"/>
      <c r="H33" s="16"/>
      <c r="I33" s="51">
        <f>I9</f>
        <v>261.8</v>
      </c>
      <c r="J33" s="52"/>
      <c r="K33" s="55" t="s">
        <v>21</v>
      </c>
      <c r="L33" s="1"/>
    </row>
    <row r="34" spans="1:12" ht="15.75" thickBot="1">
      <c r="A34" s="42"/>
      <c r="B34" s="63"/>
      <c r="C34" s="63"/>
      <c r="D34" s="63"/>
      <c r="E34" s="63"/>
      <c r="F34" s="43"/>
      <c r="G34" s="9"/>
      <c r="H34" s="18"/>
      <c r="I34" s="53"/>
      <c r="J34" s="54"/>
      <c r="K34" s="56"/>
      <c r="L34" s="1"/>
    </row>
    <row r="35" spans="1:12">
      <c r="A35" s="38" t="s">
        <v>43</v>
      </c>
      <c r="B35" s="39"/>
      <c r="C35" s="7" t="s">
        <v>0</v>
      </c>
      <c r="D35" s="20"/>
      <c r="E35" s="33" t="s">
        <v>70</v>
      </c>
      <c r="F35" s="5"/>
      <c r="G35" s="5"/>
      <c r="H35" s="5" t="s">
        <v>14</v>
      </c>
      <c r="I35" s="6" t="s">
        <v>61</v>
      </c>
      <c r="J35" s="6"/>
      <c r="K35" s="11"/>
    </row>
    <row r="36" spans="1:12">
      <c r="A36" s="40"/>
      <c r="B36" s="41"/>
      <c r="C36" s="44" t="s">
        <v>1</v>
      </c>
      <c r="D36" s="45"/>
      <c r="E36" s="33" t="s">
        <v>71</v>
      </c>
      <c r="F36" s="5"/>
      <c r="G36" s="5"/>
      <c r="H36" s="5"/>
      <c r="I36" s="5"/>
      <c r="J36" s="5"/>
      <c r="K36" s="11"/>
    </row>
    <row r="37" spans="1:12">
      <c r="A37" s="40"/>
      <c r="B37" s="41"/>
      <c r="C37" s="7" t="s">
        <v>10</v>
      </c>
      <c r="D37" s="20"/>
      <c r="E37" s="5"/>
      <c r="F37" s="5"/>
      <c r="G37" s="5"/>
      <c r="I37" s="7" t="s">
        <v>11</v>
      </c>
      <c r="J37" s="20"/>
      <c r="K37" s="11"/>
    </row>
    <row r="38" spans="1:12">
      <c r="A38" s="42"/>
      <c r="B38" s="43"/>
      <c r="C38" s="7" t="s">
        <v>12</v>
      </c>
      <c r="D38" s="20"/>
      <c r="E38" s="5"/>
      <c r="F38" s="5"/>
      <c r="G38" s="5"/>
      <c r="H38" s="5"/>
      <c r="I38" s="7" t="s">
        <v>13</v>
      </c>
      <c r="J38" s="20"/>
      <c r="K38" s="11"/>
    </row>
    <row r="39" spans="1:12">
      <c r="A39" s="48" t="s">
        <v>15</v>
      </c>
      <c r="B39" s="48" t="s">
        <v>2</v>
      </c>
      <c r="C39" s="46" t="s">
        <v>3</v>
      </c>
      <c r="D39" s="47"/>
      <c r="E39" s="48" t="s">
        <v>4</v>
      </c>
      <c r="F39" s="48" t="s">
        <v>5</v>
      </c>
      <c r="G39" s="48" t="s">
        <v>6</v>
      </c>
      <c r="H39" s="48" t="s">
        <v>7</v>
      </c>
      <c r="I39" s="48" t="s">
        <v>8</v>
      </c>
      <c r="J39" s="34" t="s">
        <v>9</v>
      </c>
      <c r="K39" s="35"/>
    </row>
    <row r="40" spans="1:12">
      <c r="A40" s="50"/>
      <c r="B40" s="50"/>
      <c r="C40" s="12" t="s">
        <v>18</v>
      </c>
      <c r="D40" s="12" t="s">
        <v>18</v>
      </c>
      <c r="E40" s="49"/>
      <c r="F40" s="49"/>
      <c r="G40" s="49"/>
      <c r="H40" s="49"/>
      <c r="I40" s="49"/>
      <c r="J40" s="36"/>
      <c r="K40" s="37"/>
    </row>
    <row r="41" spans="1:12">
      <c r="A41" s="66" t="s">
        <v>24</v>
      </c>
      <c r="B41" s="68" t="s">
        <v>23</v>
      </c>
      <c r="C41" s="25"/>
      <c r="D41" s="25"/>
      <c r="E41" s="25"/>
      <c r="F41" s="25"/>
      <c r="G41" s="25"/>
      <c r="H41" s="25"/>
      <c r="I41" s="25"/>
      <c r="J41" s="60"/>
      <c r="K41" s="39"/>
    </row>
    <row r="42" spans="1:12">
      <c r="A42" s="67"/>
      <c r="B42" s="69"/>
      <c r="C42" s="14"/>
      <c r="D42" s="14"/>
      <c r="E42" s="4"/>
      <c r="F42" s="4"/>
      <c r="G42" s="4"/>
      <c r="H42" s="4"/>
      <c r="I42" s="4"/>
      <c r="J42" s="40"/>
      <c r="K42" s="41"/>
    </row>
    <row r="43" spans="1:12">
      <c r="A43" s="67"/>
      <c r="B43" s="69"/>
      <c r="C43" s="21" t="s">
        <v>19</v>
      </c>
      <c r="D43" s="22" t="s">
        <v>20</v>
      </c>
      <c r="E43" s="23">
        <v>23.8</v>
      </c>
      <c r="F43" s="23">
        <v>11</v>
      </c>
      <c r="G43" s="24"/>
      <c r="H43" s="24"/>
      <c r="I43" s="24">
        <f>E43*F43</f>
        <v>261.8</v>
      </c>
      <c r="J43" s="40"/>
      <c r="K43" s="41"/>
    </row>
    <row r="44" spans="1:12">
      <c r="A44" s="67"/>
      <c r="B44" s="69"/>
      <c r="C44" s="4"/>
      <c r="D44" s="4"/>
      <c r="E44" s="4"/>
      <c r="F44" s="4"/>
      <c r="G44" s="4"/>
      <c r="H44" s="4"/>
      <c r="I44" s="4"/>
      <c r="J44" s="40"/>
      <c r="K44" s="41"/>
    </row>
    <row r="45" spans="1:12">
      <c r="A45" s="67"/>
      <c r="B45" s="69"/>
      <c r="C45" s="4"/>
      <c r="D45" s="4"/>
      <c r="E45" s="4"/>
      <c r="F45" s="4"/>
      <c r="G45" s="4"/>
      <c r="H45" s="4"/>
      <c r="I45" s="4"/>
      <c r="J45" s="40"/>
      <c r="K45" s="41"/>
    </row>
    <row r="46" spans="1:12">
      <c r="A46" s="67"/>
      <c r="B46" s="69"/>
      <c r="C46" s="4"/>
      <c r="D46" s="4"/>
      <c r="E46" s="4"/>
      <c r="F46" s="4"/>
      <c r="G46" s="4"/>
      <c r="H46" s="4"/>
      <c r="I46" s="4"/>
      <c r="J46" s="40"/>
      <c r="K46" s="41"/>
    </row>
    <row r="47" spans="1:12">
      <c r="A47" s="4"/>
      <c r="B47" s="8"/>
      <c r="C47" s="4"/>
      <c r="D47" s="4"/>
      <c r="E47" s="4"/>
      <c r="F47" s="4"/>
      <c r="G47" s="4"/>
      <c r="H47" s="4"/>
      <c r="I47" s="4"/>
      <c r="J47" s="40"/>
      <c r="K47" s="41"/>
    </row>
    <row r="48" spans="1:12">
      <c r="A48" s="4"/>
      <c r="B48" s="8"/>
      <c r="C48" s="4"/>
      <c r="D48" s="4"/>
      <c r="E48" s="4"/>
      <c r="F48" s="4"/>
      <c r="G48" s="4"/>
      <c r="H48" s="4"/>
      <c r="I48" s="4"/>
      <c r="J48" s="40"/>
      <c r="K48" s="41"/>
    </row>
    <row r="49" spans="1:11">
      <c r="A49" s="4"/>
      <c r="B49" s="3"/>
      <c r="C49" s="4"/>
      <c r="D49" s="4"/>
      <c r="E49" s="4"/>
      <c r="F49" s="4"/>
      <c r="G49" s="4"/>
      <c r="H49" s="4"/>
      <c r="I49" s="4"/>
      <c r="J49" s="40"/>
      <c r="K49" s="41"/>
    </row>
    <row r="50" spans="1:11">
      <c r="A50" s="60"/>
      <c r="B50" s="61"/>
      <c r="C50" s="61"/>
      <c r="D50" s="61"/>
      <c r="E50" s="61"/>
      <c r="F50" s="39"/>
      <c r="G50" s="4"/>
      <c r="H50" s="4"/>
      <c r="I50" s="4"/>
      <c r="J50" s="40"/>
      <c r="K50" s="41"/>
    </row>
    <row r="51" spans="1:11">
      <c r="A51" s="40"/>
      <c r="B51" s="62"/>
      <c r="C51" s="62"/>
      <c r="D51" s="62"/>
      <c r="E51" s="62"/>
      <c r="F51" s="41"/>
      <c r="G51" s="4"/>
      <c r="H51" s="4"/>
      <c r="I51" s="4"/>
      <c r="J51" s="40"/>
      <c r="K51" s="41"/>
    </row>
    <row r="52" spans="1:11">
      <c r="A52" s="40"/>
      <c r="B52" s="62"/>
      <c r="C52" s="62"/>
      <c r="D52" s="62"/>
      <c r="E52" s="62"/>
      <c r="F52" s="41"/>
      <c r="G52" s="4"/>
      <c r="H52" s="4"/>
      <c r="I52" s="4"/>
      <c r="J52" s="40"/>
      <c r="K52" s="41"/>
    </row>
    <row r="53" spans="1:11">
      <c r="A53" s="40"/>
      <c r="B53" s="62"/>
      <c r="C53" s="62"/>
      <c r="D53" s="62"/>
      <c r="E53" s="62"/>
      <c r="F53" s="41"/>
      <c r="G53" s="4"/>
      <c r="H53" s="4"/>
      <c r="I53" s="4"/>
      <c r="J53" s="40"/>
      <c r="K53" s="41"/>
    </row>
    <row r="54" spans="1:11">
      <c r="A54" s="40"/>
      <c r="B54" s="62"/>
      <c r="C54" s="62"/>
      <c r="D54" s="62"/>
      <c r="E54" s="62"/>
      <c r="F54" s="41"/>
      <c r="G54" s="4"/>
      <c r="H54" s="4"/>
      <c r="I54" s="4"/>
      <c r="J54" s="40"/>
      <c r="K54" s="41"/>
    </row>
    <row r="55" spans="1:11">
      <c r="A55" s="40"/>
      <c r="B55" s="62"/>
      <c r="C55" s="62"/>
      <c r="D55" s="62"/>
      <c r="E55" s="62"/>
      <c r="F55" s="41"/>
      <c r="G55" s="4"/>
      <c r="H55" s="4"/>
      <c r="I55" s="4"/>
      <c r="J55" s="40"/>
      <c r="K55" s="41"/>
    </row>
    <row r="56" spans="1:11">
      <c r="A56" s="40"/>
      <c r="B56" s="62"/>
      <c r="C56" s="62"/>
      <c r="D56" s="62"/>
      <c r="E56" s="62"/>
      <c r="F56" s="41"/>
      <c r="G56" s="4"/>
      <c r="H56" s="4"/>
      <c r="I56" s="4"/>
      <c r="J56" s="40"/>
      <c r="K56" s="41"/>
    </row>
    <row r="57" spans="1:11">
      <c r="A57" s="40"/>
      <c r="B57" s="62"/>
      <c r="C57" s="62"/>
      <c r="D57" s="62"/>
      <c r="E57" s="62"/>
      <c r="F57" s="41"/>
      <c r="G57" s="4"/>
      <c r="H57" s="4"/>
      <c r="I57" s="4"/>
      <c r="J57" s="40"/>
      <c r="K57" s="41"/>
    </row>
    <row r="58" spans="1:11">
      <c r="A58" s="40"/>
      <c r="B58" s="62"/>
      <c r="C58" s="62"/>
      <c r="D58" s="62"/>
      <c r="E58" s="62"/>
      <c r="F58" s="41"/>
      <c r="G58" s="4"/>
      <c r="H58" s="4"/>
      <c r="I58" s="4"/>
      <c r="J58" s="40"/>
      <c r="K58" s="41"/>
    </row>
    <row r="59" spans="1:11">
      <c r="A59" s="40"/>
      <c r="B59" s="62"/>
      <c r="C59" s="62"/>
      <c r="D59" s="62"/>
      <c r="E59" s="62"/>
      <c r="F59" s="41"/>
      <c r="G59" s="4"/>
      <c r="H59" s="4"/>
      <c r="I59" s="4"/>
      <c r="J59" s="40"/>
      <c r="K59" s="41"/>
    </row>
    <row r="60" spans="1:11">
      <c r="A60" s="40"/>
      <c r="B60" s="62"/>
      <c r="C60" s="62"/>
      <c r="D60" s="62"/>
      <c r="E60" s="62"/>
      <c r="F60" s="41"/>
      <c r="G60" s="4"/>
      <c r="H60" s="4"/>
      <c r="I60" s="4"/>
      <c r="J60" s="40"/>
      <c r="K60" s="41"/>
    </row>
    <row r="61" spans="1:11">
      <c r="A61" s="40"/>
      <c r="B61" s="62"/>
      <c r="C61" s="62"/>
      <c r="D61" s="62"/>
      <c r="E61" s="62"/>
      <c r="F61" s="41"/>
      <c r="G61" s="4"/>
      <c r="H61" s="4"/>
      <c r="I61" s="4"/>
      <c r="J61" s="40"/>
      <c r="K61" s="41"/>
    </row>
    <row r="62" spans="1:11">
      <c r="A62" s="40"/>
      <c r="B62" s="62"/>
      <c r="C62" s="62"/>
      <c r="D62" s="62"/>
      <c r="E62" s="62"/>
      <c r="F62" s="41"/>
      <c r="G62" s="4"/>
      <c r="H62" s="4"/>
      <c r="I62" s="4"/>
      <c r="J62" s="40"/>
      <c r="K62" s="41"/>
    </row>
    <row r="63" spans="1:11">
      <c r="A63" s="40"/>
      <c r="B63" s="62"/>
      <c r="C63" s="62"/>
      <c r="D63" s="62"/>
      <c r="E63" s="62"/>
      <c r="F63" s="41"/>
      <c r="G63" s="4"/>
      <c r="H63" s="4"/>
      <c r="I63" s="4"/>
      <c r="J63" s="40"/>
      <c r="K63" s="41"/>
    </row>
    <row r="64" spans="1:11">
      <c r="A64" s="40"/>
      <c r="B64" s="62"/>
      <c r="C64" s="62"/>
      <c r="D64" s="62"/>
      <c r="E64" s="62"/>
      <c r="F64" s="41"/>
      <c r="G64" s="4"/>
      <c r="H64" s="4"/>
      <c r="I64" s="4"/>
      <c r="J64" s="40"/>
      <c r="K64" s="41"/>
    </row>
    <row r="65" spans="1:11" ht="15.75" thickBot="1">
      <c r="A65" s="40"/>
      <c r="B65" s="62"/>
      <c r="C65" s="62"/>
      <c r="D65" s="62"/>
      <c r="E65" s="62"/>
      <c r="F65" s="41"/>
      <c r="G65" s="4"/>
      <c r="H65" s="4"/>
      <c r="I65" s="4"/>
      <c r="J65" s="40"/>
      <c r="K65" s="41"/>
    </row>
    <row r="66" spans="1:11" ht="15.75" thickBot="1">
      <c r="A66" s="40"/>
      <c r="B66" s="62"/>
      <c r="C66" s="62"/>
      <c r="D66" s="62"/>
      <c r="E66" s="62"/>
      <c r="F66" s="41"/>
      <c r="G66" s="4"/>
      <c r="H66" s="16"/>
      <c r="I66" s="57" t="s">
        <v>22</v>
      </c>
      <c r="J66" s="58"/>
      <c r="K66" s="59"/>
    </row>
    <row r="67" spans="1:11">
      <c r="A67" s="40"/>
      <c r="B67" s="62"/>
      <c r="C67" s="62"/>
      <c r="D67" s="62"/>
      <c r="E67" s="62"/>
      <c r="F67" s="41"/>
      <c r="G67" s="4"/>
      <c r="H67" s="16"/>
      <c r="I67" s="51">
        <f>I43</f>
        <v>261.8</v>
      </c>
      <c r="J67" s="52"/>
      <c r="K67" s="55" t="s">
        <v>21</v>
      </c>
    </row>
    <row r="68" spans="1:11" ht="15.75" thickBot="1">
      <c r="A68" s="42"/>
      <c r="B68" s="63"/>
      <c r="C68" s="63"/>
      <c r="D68" s="63"/>
      <c r="E68" s="63"/>
      <c r="F68" s="43"/>
      <c r="G68" s="9"/>
      <c r="H68" s="18"/>
      <c r="I68" s="53"/>
      <c r="J68" s="54"/>
      <c r="K68" s="56"/>
    </row>
    <row r="69" spans="1:11">
      <c r="A69" s="38" t="s">
        <v>43</v>
      </c>
      <c r="B69" s="39"/>
      <c r="C69" s="7" t="s">
        <v>0</v>
      </c>
      <c r="D69" s="20"/>
      <c r="E69" s="33" t="s">
        <v>70</v>
      </c>
      <c r="F69" s="5"/>
      <c r="G69" s="5"/>
      <c r="H69" s="5" t="s">
        <v>14</v>
      </c>
      <c r="I69" s="6" t="s">
        <v>61</v>
      </c>
      <c r="J69" s="6"/>
      <c r="K69" s="11"/>
    </row>
    <row r="70" spans="1:11">
      <c r="A70" s="40"/>
      <c r="B70" s="41"/>
      <c r="C70" s="44" t="s">
        <v>1</v>
      </c>
      <c r="D70" s="45"/>
      <c r="E70" s="33" t="s">
        <v>71</v>
      </c>
      <c r="F70" s="5"/>
      <c r="G70" s="5"/>
      <c r="H70" s="5"/>
      <c r="I70" s="5"/>
      <c r="J70" s="5"/>
      <c r="K70" s="11"/>
    </row>
    <row r="71" spans="1:11">
      <c r="A71" s="40"/>
      <c r="B71" s="41"/>
      <c r="C71" s="7" t="s">
        <v>10</v>
      </c>
      <c r="D71" s="20"/>
      <c r="E71" s="5"/>
      <c r="F71" s="5"/>
      <c r="G71" s="5"/>
      <c r="I71" s="7" t="s">
        <v>11</v>
      </c>
      <c r="J71" s="20"/>
      <c r="K71" s="11"/>
    </row>
    <row r="72" spans="1:11">
      <c r="A72" s="42"/>
      <c r="B72" s="43"/>
      <c r="C72" s="7" t="s">
        <v>12</v>
      </c>
      <c r="D72" s="20"/>
      <c r="E72" s="5"/>
      <c r="F72" s="5"/>
      <c r="G72" s="5"/>
      <c r="H72" s="5"/>
      <c r="I72" s="7" t="s">
        <v>13</v>
      </c>
      <c r="J72" s="20"/>
      <c r="K72" s="11"/>
    </row>
    <row r="73" spans="1:11">
      <c r="A73" s="48" t="s">
        <v>15</v>
      </c>
      <c r="B73" s="48" t="s">
        <v>2</v>
      </c>
      <c r="C73" s="46" t="s">
        <v>3</v>
      </c>
      <c r="D73" s="47"/>
      <c r="E73" s="48" t="s">
        <v>4</v>
      </c>
      <c r="F73" s="48" t="s">
        <v>5</v>
      </c>
      <c r="G73" s="48" t="s">
        <v>6</v>
      </c>
      <c r="H73" s="48" t="s">
        <v>7</v>
      </c>
      <c r="I73" s="48" t="s">
        <v>8</v>
      </c>
      <c r="J73" s="34" t="s">
        <v>9</v>
      </c>
      <c r="K73" s="35"/>
    </row>
    <row r="74" spans="1:11">
      <c r="A74" s="50"/>
      <c r="B74" s="50"/>
      <c r="C74" s="12" t="s">
        <v>18</v>
      </c>
      <c r="D74" s="12" t="s">
        <v>18</v>
      </c>
      <c r="E74" s="49"/>
      <c r="F74" s="49"/>
      <c r="G74" s="49"/>
      <c r="H74" s="49"/>
      <c r="I74" s="49"/>
      <c r="J74" s="36"/>
      <c r="K74" s="37"/>
    </row>
    <row r="75" spans="1:11">
      <c r="A75" s="66" t="s">
        <v>25</v>
      </c>
      <c r="B75" s="68" t="s">
        <v>26</v>
      </c>
      <c r="C75" s="25"/>
      <c r="D75" s="25"/>
      <c r="E75" s="25"/>
      <c r="F75" s="25"/>
      <c r="G75" s="25"/>
      <c r="H75" s="25"/>
      <c r="I75" s="25"/>
      <c r="J75" s="60"/>
      <c r="K75" s="39"/>
    </row>
    <row r="76" spans="1:11">
      <c r="A76" s="67"/>
      <c r="B76" s="69"/>
      <c r="C76" s="14"/>
      <c r="D76" s="14"/>
      <c r="E76" s="4"/>
      <c r="F76" s="4"/>
      <c r="G76" s="4"/>
      <c r="H76" s="4"/>
      <c r="I76" s="4"/>
      <c r="J76" s="40"/>
      <c r="K76" s="41"/>
    </row>
    <row r="77" spans="1:11">
      <c r="A77" s="67"/>
      <c r="B77" s="69"/>
      <c r="C77" s="21" t="s">
        <v>19</v>
      </c>
      <c r="D77" s="22" t="s">
        <v>20</v>
      </c>
      <c r="E77" s="23">
        <v>23.8</v>
      </c>
      <c r="F77" s="23">
        <v>11</v>
      </c>
      <c r="G77" s="24">
        <v>0.15</v>
      </c>
      <c r="H77" s="24"/>
      <c r="I77" s="24">
        <f>E77*F77*G77</f>
        <v>39.270000000000003</v>
      </c>
      <c r="J77" s="40"/>
      <c r="K77" s="41"/>
    </row>
    <row r="78" spans="1:11">
      <c r="A78" s="67"/>
      <c r="B78" s="69"/>
      <c r="C78" s="4"/>
      <c r="D78" s="4"/>
      <c r="E78" s="4"/>
      <c r="F78" s="4"/>
      <c r="G78" s="4"/>
      <c r="H78" s="4"/>
      <c r="I78" s="4"/>
      <c r="J78" s="40"/>
      <c r="K78" s="41"/>
    </row>
    <row r="79" spans="1:11">
      <c r="A79" s="67"/>
      <c r="B79" s="69"/>
      <c r="C79" s="4"/>
      <c r="D79" s="4"/>
      <c r="E79" s="4"/>
      <c r="F79" s="4"/>
      <c r="G79" s="4"/>
      <c r="H79" s="4"/>
      <c r="I79" s="4"/>
      <c r="J79" s="40"/>
      <c r="K79" s="41"/>
    </row>
    <row r="80" spans="1:11">
      <c r="A80" s="67"/>
      <c r="B80" s="69"/>
      <c r="C80" s="4"/>
      <c r="D80" s="4"/>
      <c r="E80" s="4"/>
      <c r="F80" s="4"/>
      <c r="G80" s="4"/>
      <c r="H80" s="4"/>
      <c r="I80" s="4"/>
      <c r="J80" s="40"/>
      <c r="K80" s="41"/>
    </row>
    <row r="81" spans="1:11">
      <c r="A81" s="4"/>
      <c r="B81" s="8"/>
      <c r="C81" s="4"/>
      <c r="D81" s="4"/>
      <c r="E81" s="4"/>
      <c r="F81" s="4"/>
      <c r="G81" s="4"/>
      <c r="H81" s="4"/>
      <c r="I81" s="4"/>
      <c r="J81" s="40"/>
      <c r="K81" s="41"/>
    </row>
    <row r="82" spans="1:11">
      <c r="A82" s="4"/>
      <c r="B82" s="8"/>
      <c r="C82" s="4"/>
      <c r="D82" s="4"/>
      <c r="E82" s="4"/>
      <c r="F82" s="4"/>
      <c r="G82" s="4"/>
      <c r="H82" s="4"/>
      <c r="I82" s="4"/>
      <c r="J82" s="40"/>
      <c r="K82" s="41"/>
    </row>
    <row r="83" spans="1:11">
      <c r="A83" s="4"/>
      <c r="B83" s="3"/>
      <c r="C83" s="4"/>
      <c r="D83" s="4"/>
      <c r="E83" s="4"/>
      <c r="F83" s="4"/>
      <c r="G83" s="4"/>
      <c r="H83" s="4"/>
      <c r="I83" s="4"/>
      <c r="J83" s="40"/>
      <c r="K83" s="41"/>
    </row>
    <row r="84" spans="1:11">
      <c r="A84" s="60"/>
      <c r="B84" s="61"/>
      <c r="C84" s="61"/>
      <c r="D84" s="61"/>
      <c r="E84" s="61"/>
      <c r="F84" s="39"/>
      <c r="G84" s="4"/>
      <c r="H84" s="4"/>
      <c r="I84" s="4"/>
      <c r="J84" s="40"/>
      <c r="K84" s="41"/>
    </row>
    <row r="85" spans="1:11">
      <c r="A85" s="40"/>
      <c r="B85" s="62"/>
      <c r="C85" s="62"/>
      <c r="D85" s="62"/>
      <c r="E85" s="62"/>
      <c r="F85" s="41"/>
      <c r="G85" s="4"/>
      <c r="H85" s="4"/>
      <c r="I85" s="4"/>
      <c r="J85" s="40"/>
      <c r="K85" s="41"/>
    </row>
    <row r="86" spans="1:11">
      <c r="A86" s="40"/>
      <c r="B86" s="62"/>
      <c r="C86" s="62"/>
      <c r="D86" s="62"/>
      <c r="E86" s="62"/>
      <c r="F86" s="41"/>
      <c r="G86" s="4"/>
      <c r="H86" s="4"/>
      <c r="I86" s="4"/>
      <c r="J86" s="40"/>
      <c r="K86" s="41"/>
    </row>
    <row r="87" spans="1:11">
      <c r="A87" s="40"/>
      <c r="B87" s="62"/>
      <c r="C87" s="62"/>
      <c r="D87" s="62"/>
      <c r="E87" s="62"/>
      <c r="F87" s="41"/>
      <c r="G87" s="4"/>
      <c r="H87" s="4"/>
      <c r="I87" s="4"/>
      <c r="J87" s="40"/>
      <c r="K87" s="41"/>
    </row>
    <row r="88" spans="1:11">
      <c r="A88" s="40"/>
      <c r="B88" s="62"/>
      <c r="C88" s="62"/>
      <c r="D88" s="62"/>
      <c r="E88" s="62"/>
      <c r="F88" s="41"/>
      <c r="G88" s="4"/>
      <c r="H88" s="4"/>
      <c r="I88" s="4"/>
      <c r="J88" s="40"/>
      <c r="K88" s="41"/>
    </row>
    <row r="89" spans="1:11">
      <c r="A89" s="40"/>
      <c r="B89" s="62"/>
      <c r="C89" s="62"/>
      <c r="D89" s="62"/>
      <c r="E89" s="62"/>
      <c r="F89" s="41"/>
      <c r="G89" s="4"/>
      <c r="H89" s="4"/>
      <c r="I89" s="4"/>
      <c r="J89" s="40"/>
      <c r="K89" s="41"/>
    </row>
    <row r="90" spans="1:11">
      <c r="A90" s="40"/>
      <c r="B90" s="62"/>
      <c r="C90" s="62"/>
      <c r="D90" s="62"/>
      <c r="E90" s="62"/>
      <c r="F90" s="41"/>
      <c r="G90" s="4"/>
      <c r="H90" s="4"/>
      <c r="I90" s="4"/>
      <c r="J90" s="40"/>
      <c r="K90" s="41"/>
    </row>
    <row r="91" spans="1:11">
      <c r="A91" s="40"/>
      <c r="B91" s="62"/>
      <c r="C91" s="62"/>
      <c r="D91" s="62"/>
      <c r="E91" s="62"/>
      <c r="F91" s="41"/>
      <c r="G91" s="4"/>
      <c r="H91" s="4"/>
      <c r="I91" s="4"/>
      <c r="J91" s="40"/>
      <c r="K91" s="41"/>
    </row>
    <row r="92" spans="1:11">
      <c r="A92" s="40"/>
      <c r="B92" s="62"/>
      <c r="C92" s="62"/>
      <c r="D92" s="62"/>
      <c r="E92" s="62"/>
      <c r="F92" s="41"/>
      <c r="G92" s="4"/>
      <c r="H92" s="4"/>
      <c r="I92" s="4"/>
      <c r="J92" s="40"/>
      <c r="K92" s="41"/>
    </row>
    <row r="93" spans="1:11">
      <c r="A93" s="40"/>
      <c r="B93" s="62"/>
      <c r="C93" s="62"/>
      <c r="D93" s="62"/>
      <c r="E93" s="62"/>
      <c r="F93" s="41"/>
      <c r="G93" s="4"/>
      <c r="H93" s="4"/>
      <c r="I93" s="4"/>
      <c r="J93" s="40"/>
      <c r="K93" s="41"/>
    </row>
    <row r="94" spans="1:11">
      <c r="A94" s="40"/>
      <c r="B94" s="62"/>
      <c r="C94" s="62"/>
      <c r="D94" s="62"/>
      <c r="E94" s="62"/>
      <c r="F94" s="41"/>
      <c r="G94" s="4"/>
      <c r="H94" s="4"/>
      <c r="I94" s="4"/>
      <c r="J94" s="40"/>
      <c r="K94" s="41"/>
    </row>
    <row r="95" spans="1:11">
      <c r="A95" s="40"/>
      <c r="B95" s="62"/>
      <c r="C95" s="62"/>
      <c r="D95" s="62"/>
      <c r="E95" s="62"/>
      <c r="F95" s="41"/>
      <c r="G95" s="4"/>
      <c r="H95" s="4"/>
      <c r="I95" s="4"/>
      <c r="J95" s="40"/>
      <c r="K95" s="41"/>
    </row>
    <row r="96" spans="1:11">
      <c r="A96" s="40"/>
      <c r="B96" s="62"/>
      <c r="C96" s="62"/>
      <c r="D96" s="62"/>
      <c r="E96" s="62"/>
      <c r="F96" s="41"/>
      <c r="G96" s="4"/>
      <c r="H96" s="4"/>
      <c r="I96" s="4"/>
      <c r="J96" s="40"/>
      <c r="K96" s="41"/>
    </row>
    <row r="97" spans="1:11">
      <c r="A97" s="40"/>
      <c r="B97" s="62"/>
      <c r="C97" s="62"/>
      <c r="D97" s="62"/>
      <c r="E97" s="62"/>
      <c r="F97" s="41"/>
      <c r="G97" s="4"/>
      <c r="H97" s="4"/>
      <c r="I97" s="4"/>
      <c r="J97" s="40"/>
      <c r="K97" s="41"/>
    </row>
    <row r="98" spans="1:11">
      <c r="A98" s="40"/>
      <c r="B98" s="62"/>
      <c r="C98" s="62"/>
      <c r="D98" s="62"/>
      <c r="E98" s="62"/>
      <c r="F98" s="41"/>
      <c r="G98" s="4"/>
      <c r="H98" s="4"/>
      <c r="I98" s="4"/>
      <c r="J98" s="40"/>
      <c r="K98" s="41"/>
    </row>
    <row r="99" spans="1:11" ht="15.75" thickBot="1">
      <c r="A99" s="40"/>
      <c r="B99" s="62"/>
      <c r="C99" s="62"/>
      <c r="D99" s="62"/>
      <c r="E99" s="62"/>
      <c r="F99" s="41"/>
      <c r="G99" s="4"/>
      <c r="H99" s="4"/>
      <c r="I99" s="4"/>
      <c r="J99" s="40"/>
      <c r="K99" s="41"/>
    </row>
    <row r="100" spans="1:11" ht="15.75" thickBot="1">
      <c r="A100" s="40"/>
      <c r="B100" s="62"/>
      <c r="C100" s="62"/>
      <c r="D100" s="62"/>
      <c r="E100" s="62"/>
      <c r="F100" s="41"/>
      <c r="G100" s="4"/>
      <c r="H100" s="16"/>
      <c r="I100" s="57" t="s">
        <v>22</v>
      </c>
      <c r="J100" s="58"/>
      <c r="K100" s="59"/>
    </row>
    <row r="101" spans="1:11">
      <c r="A101" s="40"/>
      <c r="B101" s="62"/>
      <c r="C101" s="62"/>
      <c r="D101" s="62"/>
      <c r="E101" s="62"/>
      <c r="F101" s="41"/>
      <c r="G101" s="4"/>
      <c r="H101" s="16"/>
      <c r="I101" s="51">
        <f>I77</f>
        <v>39.270000000000003</v>
      </c>
      <c r="J101" s="52"/>
      <c r="K101" s="55" t="s">
        <v>27</v>
      </c>
    </row>
    <row r="102" spans="1:11" ht="15.75" thickBot="1">
      <c r="A102" s="42"/>
      <c r="B102" s="63"/>
      <c r="C102" s="63"/>
      <c r="D102" s="63"/>
      <c r="E102" s="63"/>
      <c r="F102" s="43"/>
      <c r="G102" s="9"/>
      <c r="H102" s="18"/>
      <c r="I102" s="53"/>
      <c r="J102" s="54"/>
      <c r="K102" s="56"/>
    </row>
    <row r="103" spans="1:11">
      <c r="A103" s="38" t="s">
        <v>43</v>
      </c>
      <c r="B103" s="39"/>
      <c r="C103" s="7" t="s">
        <v>0</v>
      </c>
      <c r="D103" s="20"/>
      <c r="E103" s="33" t="s">
        <v>70</v>
      </c>
      <c r="F103" s="5"/>
      <c r="G103" s="5"/>
      <c r="H103" s="5" t="s">
        <v>14</v>
      </c>
      <c r="I103" s="6" t="s">
        <v>62</v>
      </c>
      <c r="J103" s="6"/>
      <c r="K103" s="11"/>
    </row>
    <row r="104" spans="1:11">
      <c r="A104" s="40"/>
      <c r="B104" s="41"/>
      <c r="C104" s="44" t="s">
        <v>1</v>
      </c>
      <c r="D104" s="45"/>
      <c r="E104" s="33" t="s">
        <v>71</v>
      </c>
      <c r="F104" s="5"/>
      <c r="G104" s="5"/>
      <c r="H104" s="5"/>
      <c r="I104" s="5"/>
      <c r="J104" s="5"/>
      <c r="K104" s="11"/>
    </row>
    <row r="105" spans="1:11">
      <c r="A105" s="40"/>
      <c r="B105" s="41"/>
      <c r="C105" s="7" t="s">
        <v>10</v>
      </c>
      <c r="D105" s="20"/>
      <c r="E105" s="5"/>
      <c r="F105" s="5"/>
      <c r="G105" s="5"/>
      <c r="I105" s="7" t="s">
        <v>11</v>
      </c>
      <c r="J105" s="20"/>
      <c r="K105" s="11"/>
    </row>
    <row r="106" spans="1:11">
      <c r="A106" s="42"/>
      <c r="B106" s="43"/>
      <c r="C106" s="7" t="s">
        <v>12</v>
      </c>
      <c r="D106" s="20"/>
      <c r="E106" s="5"/>
      <c r="F106" s="5"/>
      <c r="G106" s="5"/>
      <c r="H106" s="5"/>
      <c r="I106" s="7" t="s">
        <v>13</v>
      </c>
      <c r="J106" s="20"/>
      <c r="K106" s="11"/>
    </row>
    <row r="107" spans="1:11">
      <c r="A107" s="48" t="s">
        <v>15</v>
      </c>
      <c r="B107" s="48" t="s">
        <v>2</v>
      </c>
      <c r="C107" s="46" t="s">
        <v>3</v>
      </c>
      <c r="D107" s="47"/>
      <c r="E107" s="48" t="s">
        <v>4</v>
      </c>
      <c r="F107" s="48" t="s">
        <v>5</v>
      </c>
      <c r="G107" s="48" t="s">
        <v>6</v>
      </c>
      <c r="H107" s="48" t="s">
        <v>7</v>
      </c>
      <c r="I107" s="48" t="s">
        <v>8</v>
      </c>
      <c r="J107" s="34" t="s">
        <v>9</v>
      </c>
      <c r="K107" s="35"/>
    </row>
    <row r="108" spans="1:11">
      <c r="A108" s="50"/>
      <c r="B108" s="50"/>
      <c r="C108" s="12" t="s">
        <v>18</v>
      </c>
      <c r="D108" s="12" t="s">
        <v>18</v>
      </c>
      <c r="E108" s="49"/>
      <c r="F108" s="49"/>
      <c r="G108" s="49"/>
      <c r="H108" s="49"/>
      <c r="I108" s="49"/>
      <c r="J108" s="36"/>
      <c r="K108" s="37"/>
    </row>
    <row r="109" spans="1:11">
      <c r="A109" s="66" t="s">
        <v>28</v>
      </c>
      <c r="B109" s="68" t="s">
        <v>29</v>
      </c>
      <c r="C109" s="25"/>
      <c r="D109" s="25"/>
      <c r="E109" s="25"/>
      <c r="F109" s="25"/>
      <c r="G109" s="25"/>
      <c r="H109" s="25"/>
      <c r="I109" s="25"/>
      <c r="J109" s="60"/>
      <c r="K109" s="39"/>
    </row>
    <row r="110" spans="1:11">
      <c r="A110" s="67"/>
      <c r="B110" s="69"/>
      <c r="C110" s="14"/>
      <c r="D110" s="14"/>
      <c r="E110" s="4"/>
      <c r="F110" s="4"/>
      <c r="G110" s="4"/>
      <c r="H110" s="4"/>
      <c r="I110" s="4"/>
      <c r="J110" s="40"/>
      <c r="K110" s="41"/>
    </row>
    <row r="111" spans="1:11">
      <c r="A111" s="67"/>
      <c r="B111" s="69"/>
      <c r="C111" s="21" t="s">
        <v>19</v>
      </c>
      <c r="D111" s="22" t="s">
        <v>20</v>
      </c>
      <c r="E111" s="23">
        <v>23.8</v>
      </c>
      <c r="F111" s="23">
        <v>11</v>
      </c>
      <c r="G111" s="24">
        <v>0.15</v>
      </c>
      <c r="H111" s="24"/>
      <c r="I111" s="24">
        <f>E111*F111*G111</f>
        <v>39.270000000000003</v>
      </c>
      <c r="J111" s="40"/>
      <c r="K111" s="41"/>
    </row>
    <row r="112" spans="1:11">
      <c r="A112" s="67"/>
      <c r="B112" s="69"/>
      <c r="C112" s="4"/>
      <c r="D112" s="4"/>
      <c r="E112" s="4"/>
      <c r="F112" s="4"/>
      <c r="G112" s="4"/>
      <c r="H112" s="4"/>
      <c r="I112" s="4"/>
      <c r="J112" s="40"/>
      <c r="K112" s="41"/>
    </row>
    <row r="113" spans="1:11">
      <c r="A113" s="67"/>
      <c r="B113" s="69"/>
      <c r="C113" s="4"/>
      <c r="D113" s="4"/>
      <c r="E113" s="4"/>
      <c r="F113" s="4"/>
      <c r="G113" s="4"/>
      <c r="H113" s="4"/>
      <c r="I113" s="4"/>
      <c r="J113" s="40"/>
      <c r="K113" s="41"/>
    </row>
    <row r="114" spans="1:11">
      <c r="A114" s="67"/>
      <c r="B114" s="69"/>
      <c r="C114" s="4"/>
      <c r="D114" s="4"/>
      <c r="E114" s="4"/>
      <c r="F114" s="4"/>
      <c r="G114" s="4"/>
      <c r="H114" s="4"/>
      <c r="I114" s="4"/>
      <c r="J114" s="40"/>
      <c r="K114" s="41"/>
    </row>
    <row r="115" spans="1:11">
      <c r="A115" s="4"/>
      <c r="B115" s="8"/>
      <c r="C115" s="4"/>
      <c r="D115" s="4"/>
      <c r="E115" s="4"/>
      <c r="F115" s="4"/>
      <c r="G115" s="4"/>
      <c r="H115" s="4"/>
      <c r="I115" s="4"/>
      <c r="J115" s="40"/>
      <c r="K115" s="41"/>
    </row>
    <row r="116" spans="1:11">
      <c r="A116" s="4"/>
      <c r="B116" s="8"/>
      <c r="C116" s="4"/>
      <c r="D116" s="4"/>
      <c r="E116" s="4"/>
      <c r="F116" s="4"/>
      <c r="G116" s="4"/>
      <c r="H116" s="4"/>
      <c r="I116" s="4"/>
      <c r="J116" s="40"/>
      <c r="K116" s="41"/>
    </row>
    <row r="117" spans="1:11">
      <c r="A117" s="4"/>
      <c r="B117" s="3"/>
      <c r="C117" s="4"/>
      <c r="D117" s="4"/>
      <c r="E117" s="4"/>
      <c r="F117" s="4"/>
      <c r="G117" s="4"/>
      <c r="H117" s="4"/>
      <c r="I117" s="4"/>
      <c r="J117" s="40"/>
      <c r="K117" s="41"/>
    </row>
    <row r="118" spans="1:11">
      <c r="A118" s="60"/>
      <c r="B118" s="61"/>
      <c r="C118" s="61"/>
      <c r="D118" s="61"/>
      <c r="E118" s="61"/>
      <c r="F118" s="39"/>
      <c r="G118" s="4"/>
      <c r="H118" s="4"/>
      <c r="I118" s="4"/>
      <c r="J118" s="40"/>
      <c r="K118" s="41"/>
    </row>
    <row r="119" spans="1:11">
      <c r="A119" s="40"/>
      <c r="B119" s="62"/>
      <c r="C119" s="62"/>
      <c r="D119" s="62"/>
      <c r="E119" s="62"/>
      <c r="F119" s="41"/>
      <c r="G119" s="4"/>
      <c r="H119" s="4"/>
      <c r="I119" s="4"/>
      <c r="J119" s="40"/>
      <c r="K119" s="41"/>
    </row>
    <row r="120" spans="1:11">
      <c r="A120" s="40"/>
      <c r="B120" s="62"/>
      <c r="C120" s="62"/>
      <c r="D120" s="62"/>
      <c r="E120" s="62"/>
      <c r="F120" s="41"/>
      <c r="G120" s="4"/>
      <c r="H120" s="4"/>
      <c r="I120" s="4"/>
      <c r="J120" s="40"/>
      <c r="K120" s="41"/>
    </row>
    <row r="121" spans="1:11">
      <c r="A121" s="40"/>
      <c r="B121" s="62"/>
      <c r="C121" s="62"/>
      <c r="D121" s="62"/>
      <c r="E121" s="62"/>
      <c r="F121" s="41"/>
      <c r="G121" s="4"/>
      <c r="H121" s="4"/>
      <c r="I121" s="4"/>
      <c r="J121" s="40"/>
      <c r="K121" s="41"/>
    </row>
    <row r="122" spans="1:11">
      <c r="A122" s="40"/>
      <c r="B122" s="62"/>
      <c r="C122" s="62"/>
      <c r="D122" s="62"/>
      <c r="E122" s="62"/>
      <c r="F122" s="41"/>
      <c r="G122" s="4"/>
      <c r="H122" s="4"/>
      <c r="I122" s="4"/>
      <c r="J122" s="40"/>
      <c r="K122" s="41"/>
    </row>
    <row r="123" spans="1:11">
      <c r="A123" s="40"/>
      <c r="B123" s="62"/>
      <c r="C123" s="62"/>
      <c r="D123" s="62"/>
      <c r="E123" s="62"/>
      <c r="F123" s="41"/>
      <c r="G123" s="4"/>
      <c r="H123" s="4"/>
      <c r="I123" s="4"/>
      <c r="J123" s="40"/>
      <c r="K123" s="41"/>
    </row>
    <row r="124" spans="1:11">
      <c r="A124" s="40"/>
      <c r="B124" s="62"/>
      <c r="C124" s="62"/>
      <c r="D124" s="62"/>
      <c r="E124" s="62"/>
      <c r="F124" s="41"/>
      <c r="G124" s="4"/>
      <c r="H124" s="4"/>
      <c r="I124" s="4"/>
      <c r="J124" s="40"/>
      <c r="K124" s="41"/>
    </row>
    <row r="125" spans="1:11">
      <c r="A125" s="40"/>
      <c r="B125" s="62"/>
      <c r="C125" s="62"/>
      <c r="D125" s="62"/>
      <c r="E125" s="62"/>
      <c r="F125" s="41"/>
      <c r="G125" s="4"/>
      <c r="H125" s="4"/>
      <c r="I125" s="4"/>
      <c r="J125" s="40"/>
      <c r="K125" s="41"/>
    </row>
    <row r="126" spans="1:11">
      <c r="A126" s="40"/>
      <c r="B126" s="62"/>
      <c r="C126" s="62"/>
      <c r="D126" s="62"/>
      <c r="E126" s="62"/>
      <c r="F126" s="41"/>
      <c r="G126" s="4"/>
      <c r="H126" s="4"/>
      <c r="I126" s="4"/>
      <c r="J126" s="40"/>
      <c r="K126" s="41"/>
    </row>
    <row r="127" spans="1:11">
      <c r="A127" s="40"/>
      <c r="B127" s="62"/>
      <c r="C127" s="62"/>
      <c r="D127" s="62"/>
      <c r="E127" s="62"/>
      <c r="F127" s="41"/>
      <c r="G127" s="4"/>
      <c r="H127" s="4"/>
      <c r="I127" s="4"/>
      <c r="J127" s="40"/>
      <c r="K127" s="41"/>
    </row>
    <row r="128" spans="1:11">
      <c r="A128" s="40"/>
      <c r="B128" s="62"/>
      <c r="C128" s="62"/>
      <c r="D128" s="62"/>
      <c r="E128" s="62"/>
      <c r="F128" s="41"/>
      <c r="G128" s="4"/>
      <c r="H128" s="4"/>
      <c r="I128" s="4"/>
      <c r="J128" s="40"/>
      <c r="K128" s="41"/>
    </row>
    <row r="129" spans="1:11">
      <c r="A129" s="40"/>
      <c r="B129" s="62"/>
      <c r="C129" s="62"/>
      <c r="D129" s="62"/>
      <c r="E129" s="62"/>
      <c r="F129" s="41"/>
      <c r="G129" s="4"/>
      <c r="H129" s="4"/>
      <c r="I129" s="4"/>
      <c r="J129" s="40"/>
      <c r="K129" s="41"/>
    </row>
    <row r="130" spans="1:11">
      <c r="A130" s="40"/>
      <c r="B130" s="62"/>
      <c r="C130" s="62"/>
      <c r="D130" s="62"/>
      <c r="E130" s="62"/>
      <c r="F130" s="41"/>
      <c r="G130" s="4"/>
      <c r="H130" s="4"/>
      <c r="I130" s="4"/>
      <c r="J130" s="40"/>
      <c r="K130" s="41"/>
    </row>
    <row r="131" spans="1:11">
      <c r="A131" s="40"/>
      <c r="B131" s="62"/>
      <c r="C131" s="62"/>
      <c r="D131" s="62"/>
      <c r="E131" s="62"/>
      <c r="F131" s="41"/>
      <c r="G131" s="4"/>
      <c r="H131" s="4"/>
      <c r="I131" s="4"/>
      <c r="J131" s="40"/>
      <c r="K131" s="41"/>
    </row>
    <row r="132" spans="1:11">
      <c r="A132" s="40"/>
      <c r="B132" s="62"/>
      <c r="C132" s="62"/>
      <c r="D132" s="62"/>
      <c r="E132" s="62"/>
      <c r="F132" s="41"/>
      <c r="G132" s="4"/>
      <c r="H132" s="4"/>
      <c r="I132" s="4"/>
      <c r="J132" s="40"/>
      <c r="K132" s="41"/>
    </row>
    <row r="133" spans="1:11" ht="15.75" thickBot="1">
      <c r="A133" s="40"/>
      <c r="B133" s="62"/>
      <c r="C133" s="62"/>
      <c r="D133" s="62"/>
      <c r="E133" s="62"/>
      <c r="F133" s="41"/>
      <c r="G133" s="4"/>
      <c r="H133" s="4"/>
      <c r="I133" s="4"/>
      <c r="J133" s="40"/>
      <c r="K133" s="41"/>
    </row>
    <row r="134" spans="1:11" ht="15.75" thickBot="1">
      <c r="A134" s="40"/>
      <c r="B134" s="62"/>
      <c r="C134" s="62"/>
      <c r="D134" s="62"/>
      <c r="E134" s="62"/>
      <c r="F134" s="41"/>
      <c r="G134" s="4"/>
      <c r="H134" s="16"/>
      <c r="I134" s="57" t="s">
        <v>22</v>
      </c>
      <c r="J134" s="58"/>
      <c r="K134" s="59"/>
    </row>
    <row r="135" spans="1:11">
      <c r="A135" s="40"/>
      <c r="B135" s="62"/>
      <c r="C135" s="62"/>
      <c r="D135" s="62"/>
      <c r="E135" s="62"/>
      <c r="F135" s="41"/>
      <c r="G135" s="4"/>
      <c r="H135" s="16"/>
      <c r="I135" s="51">
        <f>I111</f>
        <v>39.270000000000003</v>
      </c>
      <c r="J135" s="52"/>
      <c r="K135" s="55" t="s">
        <v>27</v>
      </c>
    </row>
    <row r="136" spans="1:11" ht="15.75" thickBot="1">
      <c r="A136" s="42"/>
      <c r="B136" s="63"/>
      <c r="C136" s="63"/>
      <c r="D136" s="63"/>
      <c r="E136" s="63"/>
      <c r="F136" s="43"/>
      <c r="G136" s="9"/>
      <c r="H136" s="18"/>
      <c r="I136" s="53"/>
      <c r="J136" s="54"/>
      <c r="K136" s="56"/>
    </row>
    <row r="137" spans="1:11">
      <c r="A137" s="38" t="s">
        <v>44</v>
      </c>
      <c r="B137" s="39"/>
      <c r="C137" s="7" t="s">
        <v>0</v>
      </c>
      <c r="D137" s="20"/>
      <c r="E137" s="33" t="s">
        <v>70</v>
      </c>
      <c r="F137" s="5"/>
      <c r="G137" s="5"/>
      <c r="H137" s="5" t="s">
        <v>14</v>
      </c>
      <c r="I137" s="6" t="s">
        <v>61</v>
      </c>
      <c r="J137" s="6"/>
      <c r="K137" s="11"/>
    </row>
    <row r="138" spans="1:11">
      <c r="A138" s="40"/>
      <c r="B138" s="41"/>
      <c r="C138" s="44" t="s">
        <v>1</v>
      </c>
      <c r="D138" s="45"/>
      <c r="E138" s="33" t="s">
        <v>71</v>
      </c>
      <c r="F138" s="5"/>
      <c r="G138" s="5"/>
      <c r="H138" s="5"/>
      <c r="I138" s="5"/>
      <c r="J138" s="5"/>
      <c r="K138" s="11"/>
    </row>
    <row r="139" spans="1:11">
      <c r="A139" s="40"/>
      <c r="B139" s="41"/>
      <c r="C139" s="7" t="s">
        <v>10</v>
      </c>
      <c r="D139" s="20"/>
      <c r="E139" s="5"/>
      <c r="F139" s="5"/>
      <c r="G139" s="5"/>
      <c r="I139" s="7" t="s">
        <v>11</v>
      </c>
      <c r="J139" s="20"/>
      <c r="K139" s="11"/>
    </row>
    <row r="140" spans="1:11">
      <c r="A140" s="42"/>
      <c r="B140" s="43"/>
      <c r="C140" s="7" t="s">
        <v>12</v>
      </c>
      <c r="D140" s="20"/>
      <c r="E140" s="5"/>
      <c r="F140" s="5"/>
      <c r="G140" s="5"/>
      <c r="H140" s="5"/>
      <c r="I140" s="7" t="s">
        <v>13</v>
      </c>
      <c r="J140" s="20"/>
      <c r="K140" s="11"/>
    </row>
    <row r="141" spans="1:11">
      <c r="A141" s="48" t="s">
        <v>15</v>
      </c>
      <c r="B141" s="48" t="s">
        <v>2</v>
      </c>
      <c r="C141" s="46" t="s">
        <v>3</v>
      </c>
      <c r="D141" s="47"/>
      <c r="E141" s="48" t="s">
        <v>4</v>
      </c>
      <c r="F141" s="48" t="s">
        <v>5</v>
      </c>
      <c r="G141" s="48" t="s">
        <v>6</v>
      </c>
      <c r="H141" s="48" t="s">
        <v>7</v>
      </c>
      <c r="I141" s="48" t="s">
        <v>8</v>
      </c>
      <c r="J141" s="34" t="s">
        <v>9</v>
      </c>
      <c r="K141" s="35"/>
    </row>
    <row r="142" spans="1:11">
      <c r="A142" s="50"/>
      <c r="B142" s="50"/>
      <c r="C142" s="12" t="s">
        <v>18</v>
      </c>
      <c r="D142" s="12" t="s">
        <v>18</v>
      </c>
      <c r="E142" s="49"/>
      <c r="F142" s="49"/>
      <c r="G142" s="49"/>
      <c r="H142" s="49"/>
      <c r="I142" s="49"/>
      <c r="J142" s="36"/>
      <c r="K142" s="37"/>
    </row>
    <row r="143" spans="1:11">
      <c r="A143" s="66" t="s">
        <v>30</v>
      </c>
      <c r="B143" s="68" t="s">
        <v>31</v>
      </c>
      <c r="C143" s="25"/>
      <c r="D143" s="25"/>
      <c r="E143" s="25"/>
      <c r="F143" s="25"/>
      <c r="G143" s="25"/>
      <c r="H143" s="25"/>
      <c r="I143" s="25"/>
      <c r="J143" s="60"/>
      <c r="K143" s="39"/>
    </row>
    <row r="144" spans="1:11">
      <c r="A144" s="67"/>
      <c r="B144" s="69"/>
      <c r="C144" s="14"/>
      <c r="D144" s="14"/>
      <c r="E144" s="4"/>
      <c r="F144" s="4"/>
      <c r="G144" s="4"/>
      <c r="H144" s="4"/>
      <c r="I144" s="4"/>
      <c r="J144" s="40"/>
      <c r="K144" s="41"/>
    </row>
    <row r="145" spans="1:11">
      <c r="A145" s="67"/>
      <c r="B145" s="69"/>
      <c r="C145" s="21" t="s">
        <v>19</v>
      </c>
      <c r="D145" s="22" t="s">
        <v>20</v>
      </c>
      <c r="E145" s="23">
        <v>23.8</v>
      </c>
      <c r="F145" s="23">
        <v>11</v>
      </c>
      <c r="G145" s="24">
        <v>0.05</v>
      </c>
      <c r="H145" s="24"/>
      <c r="I145" s="24">
        <f>E145*F145*G145</f>
        <v>13.090000000000002</v>
      </c>
      <c r="J145" s="40"/>
      <c r="K145" s="41"/>
    </row>
    <row r="146" spans="1:11">
      <c r="A146" s="67"/>
      <c r="B146" s="69"/>
      <c r="C146" s="4"/>
      <c r="D146" s="4"/>
      <c r="E146" s="4"/>
      <c r="F146" s="4"/>
      <c r="G146" s="4"/>
      <c r="H146" s="4"/>
      <c r="I146" s="4"/>
      <c r="J146" s="40"/>
      <c r="K146" s="41"/>
    </row>
    <row r="147" spans="1:11">
      <c r="A147" s="67"/>
      <c r="B147" s="69"/>
      <c r="C147" s="4"/>
      <c r="D147" s="4"/>
      <c r="E147" s="4"/>
      <c r="F147" s="4"/>
      <c r="G147" s="4"/>
      <c r="H147" s="4"/>
      <c r="I147" s="4"/>
      <c r="J147" s="40"/>
      <c r="K147" s="41"/>
    </row>
    <row r="148" spans="1:11">
      <c r="A148" s="67"/>
      <c r="B148" s="69"/>
      <c r="C148" s="4"/>
      <c r="D148" s="4"/>
      <c r="E148" s="4"/>
      <c r="F148" s="4"/>
      <c r="G148" s="4"/>
      <c r="H148" s="4"/>
      <c r="I148" s="4"/>
      <c r="J148" s="40"/>
      <c r="K148" s="41"/>
    </row>
    <row r="149" spans="1:11">
      <c r="A149" s="4"/>
      <c r="B149" s="8"/>
      <c r="C149" s="4"/>
      <c r="D149" s="4"/>
      <c r="E149" s="4"/>
      <c r="F149" s="4"/>
      <c r="G149" s="4"/>
      <c r="H149" s="4"/>
      <c r="I149" s="4"/>
      <c r="J149" s="40"/>
      <c r="K149" s="41"/>
    </row>
    <row r="150" spans="1:11">
      <c r="A150" s="4"/>
      <c r="B150" s="8"/>
      <c r="C150" s="4"/>
      <c r="D150" s="4"/>
      <c r="E150" s="4"/>
      <c r="F150" s="4"/>
      <c r="G150" s="4"/>
      <c r="H150" s="4"/>
      <c r="I150" s="4"/>
      <c r="J150" s="40"/>
      <c r="K150" s="41"/>
    </row>
    <row r="151" spans="1:11">
      <c r="A151" s="4"/>
      <c r="B151" s="3"/>
      <c r="C151" s="4"/>
      <c r="D151" s="4"/>
      <c r="E151" s="4"/>
      <c r="F151" s="4"/>
      <c r="G151" s="4"/>
      <c r="H151" s="4"/>
      <c r="I151" s="4"/>
      <c r="J151" s="40"/>
      <c r="K151" s="41"/>
    </row>
    <row r="152" spans="1:11">
      <c r="A152" s="60"/>
      <c r="B152" s="61"/>
      <c r="C152" s="61"/>
      <c r="D152" s="61"/>
      <c r="E152" s="61"/>
      <c r="F152" s="39"/>
      <c r="G152" s="4"/>
      <c r="H152" s="4"/>
      <c r="I152" s="4"/>
      <c r="J152" s="40"/>
      <c r="K152" s="41"/>
    </row>
    <row r="153" spans="1:11">
      <c r="A153" s="40"/>
      <c r="B153" s="62"/>
      <c r="C153" s="62"/>
      <c r="D153" s="62"/>
      <c r="E153" s="62"/>
      <c r="F153" s="41"/>
      <c r="G153" s="4"/>
      <c r="H153" s="4"/>
      <c r="I153" s="4"/>
      <c r="J153" s="40"/>
      <c r="K153" s="41"/>
    </row>
    <row r="154" spans="1:11">
      <c r="A154" s="40"/>
      <c r="B154" s="62"/>
      <c r="C154" s="62"/>
      <c r="D154" s="62"/>
      <c r="E154" s="62"/>
      <c r="F154" s="41"/>
      <c r="G154" s="4"/>
      <c r="H154" s="4"/>
      <c r="I154" s="4"/>
      <c r="J154" s="40"/>
      <c r="K154" s="41"/>
    </row>
    <row r="155" spans="1:11">
      <c r="A155" s="40"/>
      <c r="B155" s="62"/>
      <c r="C155" s="62"/>
      <c r="D155" s="62"/>
      <c r="E155" s="62"/>
      <c r="F155" s="41"/>
      <c r="G155" s="4"/>
      <c r="H155" s="4"/>
      <c r="I155" s="4"/>
      <c r="J155" s="40"/>
      <c r="K155" s="41"/>
    </row>
    <row r="156" spans="1:11">
      <c r="A156" s="40"/>
      <c r="B156" s="62"/>
      <c r="C156" s="62"/>
      <c r="D156" s="62"/>
      <c r="E156" s="62"/>
      <c r="F156" s="41"/>
      <c r="G156" s="4"/>
      <c r="H156" s="4"/>
      <c r="I156" s="4"/>
      <c r="J156" s="40"/>
      <c r="K156" s="41"/>
    </row>
    <row r="157" spans="1:11">
      <c r="A157" s="40"/>
      <c r="B157" s="62"/>
      <c r="C157" s="62"/>
      <c r="D157" s="62"/>
      <c r="E157" s="62"/>
      <c r="F157" s="41"/>
      <c r="G157" s="4"/>
      <c r="H157" s="4"/>
      <c r="I157" s="4"/>
      <c r="J157" s="40"/>
      <c r="K157" s="41"/>
    </row>
    <row r="158" spans="1:11">
      <c r="A158" s="40"/>
      <c r="B158" s="62"/>
      <c r="C158" s="62"/>
      <c r="D158" s="62"/>
      <c r="E158" s="62"/>
      <c r="F158" s="41"/>
      <c r="G158" s="4"/>
      <c r="H158" s="4"/>
      <c r="I158" s="4"/>
      <c r="J158" s="40"/>
      <c r="K158" s="41"/>
    </row>
    <row r="159" spans="1:11">
      <c r="A159" s="40"/>
      <c r="B159" s="62"/>
      <c r="C159" s="62"/>
      <c r="D159" s="62"/>
      <c r="E159" s="62"/>
      <c r="F159" s="41"/>
      <c r="G159" s="4"/>
      <c r="H159" s="4"/>
      <c r="I159" s="4"/>
      <c r="J159" s="40"/>
      <c r="K159" s="41"/>
    </row>
    <row r="160" spans="1:11">
      <c r="A160" s="40"/>
      <c r="B160" s="62"/>
      <c r="C160" s="62"/>
      <c r="D160" s="62"/>
      <c r="E160" s="62"/>
      <c r="F160" s="41"/>
      <c r="G160" s="4"/>
      <c r="H160" s="4"/>
      <c r="I160" s="4"/>
      <c r="J160" s="40"/>
      <c r="K160" s="41"/>
    </row>
    <row r="161" spans="1:11">
      <c r="A161" s="40"/>
      <c r="B161" s="62"/>
      <c r="C161" s="62"/>
      <c r="D161" s="62"/>
      <c r="E161" s="62"/>
      <c r="F161" s="41"/>
      <c r="G161" s="4"/>
      <c r="H161" s="4"/>
      <c r="I161" s="4"/>
      <c r="J161" s="40"/>
      <c r="K161" s="41"/>
    </row>
    <row r="162" spans="1:11">
      <c r="A162" s="40"/>
      <c r="B162" s="62"/>
      <c r="C162" s="62"/>
      <c r="D162" s="62"/>
      <c r="E162" s="62"/>
      <c r="F162" s="41"/>
      <c r="G162" s="4"/>
      <c r="H162" s="4"/>
      <c r="I162" s="4"/>
      <c r="J162" s="40"/>
      <c r="K162" s="41"/>
    </row>
    <row r="163" spans="1:11">
      <c r="A163" s="40"/>
      <c r="B163" s="62"/>
      <c r="C163" s="62"/>
      <c r="D163" s="62"/>
      <c r="E163" s="62"/>
      <c r="F163" s="41"/>
      <c r="G163" s="4"/>
      <c r="H163" s="4"/>
      <c r="I163" s="4"/>
      <c r="J163" s="40"/>
      <c r="K163" s="41"/>
    </row>
    <row r="164" spans="1:11">
      <c r="A164" s="40"/>
      <c r="B164" s="62"/>
      <c r="C164" s="62"/>
      <c r="D164" s="62"/>
      <c r="E164" s="62"/>
      <c r="F164" s="41"/>
      <c r="G164" s="4"/>
      <c r="H164" s="4"/>
      <c r="I164" s="4"/>
      <c r="J164" s="40"/>
      <c r="K164" s="41"/>
    </row>
    <row r="165" spans="1:11">
      <c r="A165" s="40"/>
      <c r="B165" s="62"/>
      <c r="C165" s="62"/>
      <c r="D165" s="62"/>
      <c r="E165" s="62"/>
      <c r="F165" s="41"/>
      <c r="G165" s="4"/>
      <c r="H165" s="4"/>
      <c r="I165" s="4"/>
      <c r="J165" s="40"/>
      <c r="K165" s="41"/>
    </row>
    <row r="166" spans="1:11">
      <c r="A166" s="40"/>
      <c r="B166" s="62"/>
      <c r="C166" s="62"/>
      <c r="D166" s="62"/>
      <c r="E166" s="62"/>
      <c r="F166" s="41"/>
      <c r="G166" s="4"/>
      <c r="H166" s="4"/>
      <c r="I166" s="4"/>
      <c r="J166" s="40"/>
      <c r="K166" s="41"/>
    </row>
    <row r="167" spans="1:11" ht="15.75" thickBot="1">
      <c r="A167" s="40"/>
      <c r="B167" s="62"/>
      <c r="C167" s="62"/>
      <c r="D167" s="62"/>
      <c r="E167" s="62"/>
      <c r="F167" s="41"/>
      <c r="G167" s="4"/>
      <c r="H167" s="4"/>
      <c r="I167" s="4"/>
      <c r="J167" s="40"/>
      <c r="K167" s="41"/>
    </row>
    <row r="168" spans="1:11" ht="15.75" thickBot="1">
      <c r="A168" s="40"/>
      <c r="B168" s="62"/>
      <c r="C168" s="62"/>
      <c r="D168" s="62"/>
      <c r="E168" s="62"/>
      <c r="F168" s="41"/>
      <c r="G168" s="4"/>
      <c r="H168" s="16"/>
      <c r="I168" s="57" t="s">
        <v>22</v>
      </c>
      <c r="J168" s="58"/>
      <c r="K168" s="59"/>
    </row>
    <row r="169" spans="1:11">
      <c r="A169" s="40"/>
      <c r="B169" s="62"/>
      <c r="C169" s="62"/>
      <c r="D169" s="62"/>
      <c r="E169" s="62"/>
      <c r="F169" s="41"/>
      <c r="G169" s="4"/>
      <c r="H169" s="16"/>
      <c r="I169" s="51">
        <f>I145</f>
        <v>13.090000000000002</v>
      </c>
      <c r="J169" s="52"/>
      <c r="K169" s="55" t="s">
        <v>27</v>
      </c>
    </row>
    <row r="170" spans="1:11" ht="15.75" thickBot="1">
      <c r="A170" s="42"/>
      <c r="B170" s="63"/>
      <c r="C170" s="63"/>
      <c r="D170" s="63"/>
      <c r="E170" s="63"/>
      <c r="F170" s="43"/>
      <c r="G170" s="9"/>
      <c r="H170" s="18"/>
      <c r="I170" s="53"/>
      <c r="J170" s="54"/>
      <c r="K170" s="56"/>
    </row>
    <row r="171" spans="1:11">
      <c r="A171" s="38" t="s">
        <v>44</v>
      </c>
      <c r="B171" s="39"/>
      <c r="C171" s="7" t="s">
        <v>0</v>
      </c>
      <c r="D171" s="20"/>
      <c r="E171" s="33" t="s">
        <v>70</v>
      </c>
      <c r="F171" s="5"/>
      <c r="G171" s="5"/>
      <c r="H171" s="5" t="s">
        <v>14</v>
      </c>
      <c r="I171" s="6" t="s">
        <v>61</v>
      </c>
      <c r="J171" s="6"/>
      <c r="K171" s="11"/>
    </row>
    <row r="172" spans="1:11">
      <c r="A172" s="40"/>
      <c r="B172" s="41"/>
      <c r="C172" s="44" t="s">
        <v>1</v>
      </c>
      <c r="D172" s="45"/>
      <c r="E172" s="33" t="s">
        <v>71</v>
      </c>
      <c r="F172" s="5"/>
      <c r="G172" s="5"/>
      <c r="H172" s="5"/>
      <c r="I172" s="5"/>
      <c r="J172" s="5"/>
      <c r="K172" s="11"/>
    </row>
    <row r="173" spans="1:11">
      <c r="A173" s="40"/>
      <c r="B173" s="41"/>
      <c r="C173" s="7" t="s">
        <v>10</v>
      </c>
      <c r="D173" s="20"/>
      <c r="E173" s="5"/>
      <c r="F173" s="5"/>
      <c r="G173" s="5"/>
      <c r="I173" s="7" t="s">
        <v>11</v>
      </c>
      <c r="J173" s="20"/>
      <c r="K173" s="11"/>
    </row>
    <row r="174" spans="1:11">
      <c r="A174" s="42"/>
      <c r="B174" s="43"/>
      <c r="C174" s="7" t="s">
        <v>12</v>
      </c>
      <c r="D174" s="20"/>
      <c r="E174" s="5"/>
      <c r="F174" s="5"/>
      <c r="G174" s="5"/>
      <c r="H174" s="5"/>
      <c r="I174" s="7" t="s">
        <v>13</v>
      </c>
      <c r="J174" s="20"/>
      <c r="K174" s="11"/>
    </row>
    <row r="175" spans="1:11">
      <c r="A175" s="48" t="s">
        <v>15</v>
      </c>
      <c r="B175" s="48" t="s">
        <v>2</v>
      </c>
      <c r="C175" s="46" t="s">
        <v>3</v>
      </c>
      <c r="D175" s="47"/>
      <c r="E175" s="48" t="s">
        <v>4</v>
      </c>
      <c r="F175" s="48" t="s">
        <v>5</v>
      </c>
      <c r="G175" s="48" t="s">
        <v>6</v>
      </c>
      <c r="H175" s="48" t="s">
        <v>7</v>
      </c>
      <c r="I175" s="48" t="s">
        <v>8</v>
      </c>
      <c r="J175" s="34" t="s">
        <v>9</v>
      </c>
      <c r="K175" s="35"/>
    </row>
    <row r="176" spans="1:11">
      <c r="A176" s="50"/>
      <c r="B176" s="50"/>
      <c r="C176" s="12" t="s">
        <v>18</v>
      </c>
      <c r="D176" s="12" t="s">
        <v>18</v>
      </c>
      <c r="E176" s="49"/>
      <c r="F176" s="49"/>
      <c r="G176" s="49"/>
      <c r="H176" s="49"/>
      <c r="I176" s="49"/>
      <c r="J176" s="36"/>
      <c r="K176" s="37"/>
    </row>
    <row r="177" spans="1:11">
      <c r="A177" s="66" t="s">
        <v>33</v>
      </c>
      <c r="B177" s="68" t="s">
        <v>32</v>
      </c>
      <c r="C177" s="70" t="s">
        <v>66</v>
      </c>
      <c r="D177" s="71"/>
      <c r="E177" s="25"/>
      <c r="F177" s="25"/>
      <c r="G177" s="25"/>
      <c r="H177" s="25"/>
      <c r="I177" s="25"/>
      <c r="J177" s="60"/>
      <c r="K177" s="39"/>
    </row>
    <row r="178" spans="1:11">
      <c r="A178" s="67"/>
      <c r="B178" s="69"/>
      <c r="C178" s="72"/>
      <c r="D178" s="73"/>
      <c r="E178" s="4"/>
      <c r="F178" s="4"/>
      <c r="G178" s="4"/>
      <c r="H178" s="4"/>
      <c r="I178" s="4"/>
      <c r="J178" s="40"/>
      <c r="K178" s="41"/>
    </row>
    <row r="179" spans="1:11">
      <c r="A179" s="67"/>
      <c r="B179" s="69"/>
      <c r="C179" s="72"/>
      <c r="D179" s="73"/>
      <c r="E179" s="23">
        <v>5.5</v>
      </c>
      <c r="F179" s="23">
        <v>3.4</v>
      </c>
      <c r="G179" s="4"/>
      <c r="H179" s="4"/>
      <c r="I179" s="4"/>
      <c r="J179" s="40"/>
      <c r="K179" s="41"/>
    </row>
    <row r="180" spans="1:11">
      <c r="A180" s="67"/>
      <c r="B180" s="69"/>
      <c r="C180" s="72"/>
      <c r="D180" s="73"/>
      <c r="E180" s="4"/>
      <c r="F180" s="4"/>
      <c r="G180" s="4"/>
      <c r="H180" s="4"/>
      <c r="I180" s="4"/>
      <c r="J180" s="40"/>
      <c r="K180" s="41"/>
    </row>
    <row r="181" spans="1:11">
      <c r="A181" s="67"/>
      <c r="B181" s="69"/>
      <c r="C181" s="72"/>
      <c r="D181" s="73"/>
      <c r="E181" s="40" t="s">
        <v>35</v>
      </c>
      <c r="F181" s="41"/>
      <c r="G181" s="4"/>
      <c r="H181" s="4"/>
      <c r="I181" s="4"/>
      <c r="J181" s="40"/>
      <c r="K181" s="41"/>
    </row>
    <row r="182" spans="1:11">
      <c r="A182" s="67"/>
      <c r="B182" s="69"/>
      <c r="C182" s="72"/>
      <c r="D182" s="73"/>
      <c r="E182" s="4"/>
      <c r="F182" s="4"/>
      <c r="G182" s="4"/>
      <c r="H182" s="4"/>
      <c r="I182" s="4"/>
      <c r="J182" s="40"/>
      <c r="K182" s="41"/>
    </row>
    <row r="183" spans="1:11">
      <c r="A183" s="4"/>
      <c r="B183" s="8"/>
      <c r="C183" s="72"/>
      <c r="D183" s="73"/>
      <c r="E183" s="16">
        <v>18</v>
      </c>
      <c r="F183" s="3" t="s">
        <v>36</v>
      </c>
      <c r="G183" s="24">
        <v>0.1</v>
      </c>
      <c r="H183" s="24">
        <v>14</v>
      </c>
      <c r="I183" s="24">
        <f>E183*G183*H183</f>
        <v>25.2</v>
      </c>
      <c r="J183" s="40"/>
      <c r="K183" s="41"/>
    </row>
    <row r="184" spans="1:11">
      <c r="A184" s="4"/>
      <c r="B184" s="8"/>
      <c r="C184" s="72"/>
      <c r="D184" s="73"/>
      <c r="E184" s="4"/>
      <c r="F184" s="4"/>
      <c r="G184" s="4"/>
      <c r="H184" s="4"/>
      <c r="I184" s="4"/>
      <c r="J184" s="40"/>
      <c r="K184" s="41"/>
    </row>
    <row r="185" spans="1:11">
      <c r="A185" s="4"/>
      <c r="B185" s="3"/>
      <c r="C185" s="74"/>
      <c r="D185" s="75"/>
      <c r="E185" s="4"/>
      <c r="F185" s="4"/>
      <c r="G185" s="4"/>
      <c r="H185" s="4"/>
      <c r="I185" s="4"/>
      <c r="J185" s="40"/>
      <c r="K185" s="41"/>
    </row>
    <row r="186" spans="1:11">
      <c r="A186" s="13"/>
      <c r="B186" s="15"/>
      <c r="C186" s="15"/>
      <c r="D186" s="15"/>
      <c r="E186" s="15"/>
      <c r="F186" s="2"/>
      <c r="G186" s="4"/>
      <c r="H186" s="4"/>
      <c r="I186" s="4"/>
      <c r="J186" s="40"/>
      <c r="K186" s="41"/>
    </row>
    <row r="187" spans="1:11">
      <c r="A187" s="16"/>
      <c r="B187" s="17"/>
      <c r="C187" s="17"/>
      <c r="D187" s="17"/>
      <c r="E187" s="17"/>
      <c r="F187" s="3"/>
      <c r="G187" s="4"/>
      <c r="H187" s="4"/>
      <c r="I187" s="4"/>
      <c r="J187" s="40"/>
      <c r="K187" s="41"/>
    </row>
    <row r="188" spans="1:11">
      <c r="A188" s="16"/>
      <c r="B188" s="17"/>
      <c r="C188" s="17"/>
      <c r="D188" s="17"/>
      <c r="E188" s="17"/>
      <c r="F188" s="3"/>
      <c r="G188" s="4"/>
      <c r="H188" s="4"/>
      <c r="I188" s="4"/>
      <c r="J188" s="40"/>
      <c r="K188" s="41"/>
    </row>
    <row r="189" spans="1:11">
      <c r="A189" s="16"/>
      <c r="B189" s="17"/>
      <c r="C189" s="17"/>
      <c r="D189" s="17"/>
      <c r="E189" s="17"/>
      <c r="F189" s="3"/>
      <c r="G189" s="4"/>
      <c r="H189" s="4"/>
      <c r="I189" s="4"/>
      <c r="J189" s="40"/>
      <c r="K189" s="41"/>
    </row>
    <row r="190" spans="1:11">
      <c r="A190" s="16"/>
      <c r="B190" s="17"/>
      <c r="C190" s="17"/>
      <c r="D190" s="17"/>
      <c r="E190" s="17"/>
      <c r="F190" s="3"/>
      <c r="G190" s="4"/>
      <c r="H190" s="4"/>
      <c r="I190" s="4"/>
      <c r="J190" s="40"/>
      <c r="K190" s="41"/>
    </row>
    <row r="191" spans="1:11">
      <c r="A191" s="16"/>
      <c r="B191" s="17"/>
      <c r="C191" s="17"/>
      <c r="D191" s="17"/>
      <c r="E191" s="17"/>
      <c r="F191" s="3"/>
      <c r="G191" s="4"/>
      <c r="H191" s="4"/>
      <c r="I191" s="4"/>
      <c r="J191" s="40"/>
      <c r="K191" s="41"/>
    </row>
    <row r="192" spans="1:11">
      <c r="A192" s="16"/>
      <c r="B192" s="17"/>
      <c r="C192" s="62" t="s">
        <v>63</v>
      </c>
      <c r="D192" s="62"/>
      <c r="E192" s="26" t="s">
        <v>64</v>
      </c>
      <c r="F192" s="3"/>
      <c r="G192" s="4"/>
      <c r="H192" s="4"/>
      <c r="I192" s="4"/>
      <c r="J192" s="40"/>
      <c r="K192" s="41"/>
    </row>
    <row r="193" spans="1:11">
      <c r="A193" s="16"/>
      <c r="B193" s="17"/>
      <c r="C193" s="17"/>
      <c r="D193" s="17"/>
      <c r="E193" s="17"/>
      <c r="F193" s="3"/>
      <c r="G193" s="4"/>
      <c r="H193" s="4"/>
      <c r="I193" s="4"/>
      <c r="J193" s="40"/>
      <c r="K193" s="41"/>
    </row>
    <row r="194" spans="1:11">
      <c r="A194" s="16"/>
      <c r="B194" s="17"/>
      <c r="C194" s="17"/>
      <c r="D194" s="17"/>
      <c r="E194" s="17"/>
      <c r="F194" s="3"/>
      <c r="G194" s="4"/>
      <c r="H194" s="4"/>
      <c r="I194" s="4"/>
      <c r="J194" s="40"/>
      <c r="K194" s="41"/>
    </row>
    <row r="195" spans="1:11">
      <c r="A195" s="16"/>
      <c r="B195" s="17"/>
      <c r="C195" s="17"/>
      <c r="D195" s="17"/>
      <c r="E195" s="17"/>
      <c r="F195" s="3"/>
      <c r="G195" s="4"/>
      <c r="H195" s="4"/>
      <c r="I195" s="4"/>
      <c r="J195" s="40"/>
      <c r="K195" s="41"/>
    </row>
    <row r="196" spans="1:11">
      <c r="A196" s="16"/>
      <c r="B196" s="17"/>
      <c r="C196" s="17"/>
      <c r="D196" s="17"/>
      <c r="E196" s="17"/>
      <c r="F196" s="3"/>
      <c r="G196" s="4"/>
      <c r="H196" s="4"/>
      <c r="I196" s="4"/>
      <c r="J196" s="40"/>
      <c r="K196" s="41"/>
    </row>
    <row r="197" spans="1:11">
      <c r="A197" s="16"/>
      <c r="B197" s="17"/>
      <c r="C197" s="17"/>
      <c r="D197" s="17"/>
      <c r="E197" s="17"/>
      <c r="F197" s="3"/>
      <c r="G197" s="4"/>
      <c r="H197" s="4"/>
      <c r="I197" s="4"/>
      <c r="J197" s="40"/>
      <c r="K197" s="41"/>
    </row>
    <row r="198" spans="1:11">
      <c r="A198" s="16"/>
      <c r="B198" s="17"/>
      <c r="C198" s="17"/>
      <c r="D198" s="17"/>
      <c r="E198" s="17"/>
      <c r="F198" s="3"/>
      <c r="G198" s="4"/>
      <c r="H198" s="4"/>
      <c r="I198" s="4"/>
      <c r="J198" s="40"/>
      <c r="K198" s="41"/>
    </row>
    <row r="199" spans="1:11">
      <c r="A199" s="16"/>
      <c r="B199" s="17"/>
      <c r="C199" s="17"/>
      <c r="D199" s="17"/>
      <c r="E199" s="17"/>
      <c r="F199" s="3"/>
      <c r="G199" s="4"/>
      <c r="H199" s="4"/>
      <c r="I199" s="4"/>
      <c r="J199" s="40"/>
      <c r="K199" s="41"/>
    </row>
    <row r="200" spans="1:11">
      <c r="A200" s="16"/>
      <c r="B200" s="17"/>
      <c r="C200" s="17"/>
      <c r="D200" s="17"/>
      <c r="E200" s="17"/>
      <c r="F200" s="3"/>
      <c r="G200" s="4"/>
      <c r="H200" s="4"/>
      <c r="I200" s="4"/>
      <c r="J200" s="40"/>
      <c r="K200" s="41"/>
    </row>
    <row r="201" spans="1:11" ht="15.75" thickBot="1">
      <c r="A201" s="16"/>
      <c r="B201" s="17"/>
      <c r="C201" s="17"/>
      <c r="D201" s="17"/>
      <c r="E201" s="17"/>
      <c r="F201" s="3"/>
      <c r="G201" s="4"/>
      <c r="H201" s="4"/>
      <c r="I201" s="4"/>
      <c r="J201" s="40"/>
      <c r="K201" s="41"/>
    </row>
    <row r="202" spans="1:11" ht="15.75" thickBot="1">
      <c r="A202" s="16"/>
      <c r="B202" s="17"/>
      <c r="C202" s="17"/>
      <c r="D202" s="17"/>
      <c r="E202" s="17"/>
      <c r="F202" s="3"/>
      <c r="G202" s="4"/>
      <c r="H202" s="16"/>
      <c r="I202" s="57" t="s">
        <v>22</v>
      </c>
      <c r="J202" s="58"/>
      <c r="K202" s="59"/>
    </row>
    <row r="203" spans="1:11">
      <c r="A203" s="16"/>
      <c r="B203" s="17"/>
      <c r="C203" s="17"/>
      <c r="D203" s="17"/>
      <c r="E203" s="17"/>
      <c r="F203" s="3"/>
      <c r="G203" s="4"/>
      <c r="H203" s="16"/>
      <c r="I203" s="51">
        <f>I183</f>
        <v>25.2</v>
      </c>
      <c r="J203" s="52"/>
      <c r="K203" s="55" t="s">
        <v>34</v>
      </c>
    </row>
    <row r="204" spans="1:11" ht="15.75" thickBot="1">
      <c r="A204" s="18"/>
      <c r="B204" s="19"/>
      <c r="C204" s="19"/>
      <c r="D204" s="19"/>
      <c r="E204" s="19"/>
      <c r="F204" s="10"/>
      <c r="G204" s="9"/>
      <c r="H204" s="18"/>
      <c r="I204" s="53"/>
      <c r="J204" s="54"/>
      <c r="K204" s="56"/>
    </row>
    <row r="205" spans="1:11">
      <c r="A205" s="38" t="s">
        <v>44</v>
      </c>
      <c r="B205" s="39"/>
      <c r="C205" s="7" t="s">
        <v>0</v>
      </c>
      <c r="D205" s="20"/>
      <c r="E205" s="33" t="s">
        <v>70</v>
      </c>
      <c r="F205" s="5"/>
      <c r="G205" s="5"/>
      <c r="H205" s="5" t="s">
        <v>14</v>
      </c>
      <c r="I205" s="6" t="s">
        <v>61</v>
      </c>
      <c r="J205" s="6"/>
      <c r="K205" s="11"/>
    </row>
    <row r="206" spans="1:11">
      <c r="A206" s="40"/>
      <c r="B206" s="41"/>
      <c r="C206" s="44" t="s">
        <v>1</v>
      </c>
      <c r="D206" s="45"/>
      <c r="E206" s="33" t="s">
        <v>71</v>
      </c>
      <c r="F206" s="5"/>
      <c r="G206" s="5"/>
      <c r="H206" s="5"/>
      <c r="I206" s="5"/>
      <c r="J206" s="5"/>
      <c r="K206" s="11"/>
    </row>
    <row r="207" spans="1:11">
      <c r="A207" s="40"/>
      <c r="B207" s="41"/>
      <c r="C207" s="7" t="s">
        <v>10</v>
      </c>
      <c r="D207" s="20"/>
      <c r="E207" s="5"/>
      <c r="F207" s="5"/>
      <c r="G207" s="5"/>
      <c r="I207" s="7" t="s">
        <v>11</v>
      </c>
      <c r="J207" s="20"/>
      <c r="K207" s="11"/>
    </row>
    <row r="208" spans="1:11">
      <c r="A208" s="42"/>
      <c r="B208" s="43"/>
      <c r="C208" s="7" t="s">
        <v>12</v>
      </c>
      <c r="D208" s="20"/>
      <c r="E208" s="5"/>
      <c r="F208" s="5"/>
      <c r="G208" s="5"/>
      <c r="H208" s="5"/>
      <c r="I208" s="7" t="s">
        <v>13</v>
      </c>
      <c r="J208" s="20"/>
      <c r="K208" s="11"/>
    </row>
    <row r="209" spans="1:11">
      <c r="A209" s="48" t="s">
        <v>15</v>
      </c>
      <c r="B209" s="48" t="s">
        <v>2</v>
      </c>
      <c r="C209" s="46" t="s">
        <v>3</v>
      </c>
      <c r="D209" s="47"/>
      <c r="E209" s="48" t="s">
        <v>4</v>
      </c>
      <c r="F209" s="48" t="s">
        <v>5</v>
      </c>
      <c r="G209" s="48" t="s">
        <v>6</v>
      </c>
      <c r="H209" s="48" t="s">
        <v>7</v>
      </c>
      <c r="I209" s="48" t="s">
        <v>8</v>
      </c>
      <c r="J209" s="34" t="s">
        <v>9</v>
      </c>
      <c r="K209" s="35"/>
    </row>
    <row r="210" spans="1:11">
      <c r="A210" s="50"/>
      <c r="B210" s="50"/>
      <c r="C210" s="12" t="s">
        <v>18</v>
      </c>
      <c r="D210" s="12" t="s">
        <v>18</v>
      </c>
      <c r="E210" s="49"/>
      <c r="F210" s="49"/>
      <c r="G210" s="49"/>
      <c r="H210" s="49"/>
      <c r="I210" s="49"/>
      <c r="J210" s="36"/>
      <c r="K210" s="37"/>
    </row>
    <row r="211" spans="1:11">
      <c r="A211" s="66" t="s">
        <v>37</v>
      </c>
      <c r="B211" s="68" t="s">
        <v>38</v>
      </c>
      <c r="C211" s="25"/>
      <c r="D211" s="25"/>
      <c r="E211" s="25"/>
      <c r="F211" s="25"/>
      <c r="G211" s="25"/>
      <c r="H211" s="25"/>
      <c r="I211" s="25"/>
      <c r="J211" s="60"/>
      <c r="K211" s="39"/>
    </row>
    <row r="212" spans="1:11">
      <c r="A212" s="67"/>
      <c r="B212" s="69"/>
      <c r="C212" s="14"/>
      <c r="D212" s="14"/>
      <c r="E212" s="4"/>
      <c r="F212" s="4"/>
      <c r="G212" s="4"/>
      <c r="H212" s="4"/>
      <c r="I212" s="4"/>
      <c r="J212" s="40"/>
      <c r="K212" s="41"/>
    </row>
    <row r="213" spans="1:11">
      <c r="A213" s="67"/>
      <c r="B213" s="69"/>
      <c r="C213" s="21" t="s">
        <v>19</v>
      </c>
      <c r="D213" s="22" t="s">
        <v>20</v>
      </c>
      <c r="E213" s="23">
        <v>23.8</v>
      </c>
      <c r="F213" s="23">
        <v>11</v>
      </c>
      <c r="G213" s="24"/>
      <c r="H213" s="24"/>
      <c r="I213" s="24">
        <f>E213*F213</f>
        <v>261.8</v>
      </c>
      <c r="J213" s="40"/>
      <c r="K213" s="41"/>
    </row>
    <row r="214" spans="1:11">
      <c r="A214" s="67"/>
      <c r="B214" s="69"/>
      <c r="C214" s="4"/>
      <c r="D214" s="4"/>
      <c r="E214" s="4"/>
      <c r="F214" s="4"/>
      <c r="G214" s="4"/>
      <c r="H214" s="4"/>
      <c r="I214" s="4"/>
      <c r="J214" s="40"/>
      <c r="K214" s="41"/>
    </row>
    <row r="215" spans="1:11">
      <c r="A215" s="67"/>
      <c r="B215" s="69"/>
      <c r="C215" s="4"/>
      <c r="D215" s="4"/>
      <c r="E215" s="4"/>
      <c r="F215" s="4"/>
      <c r="G215" s="4"/>
      <c r="H215" s="4"/>
      <c r="I215" s="4"/>
      <c r="J215" s="40"/>
      <c r="K215" s="41"/>
    </row>
    <row r="216" spans="1:11">
      <c r="A216" s="67"/>
      <c r="B216" s="69"/>
      <c r="C216" s="4"/>
      <c r="D216" s="4"/>
      <c r="E216" s="4"/>
      <c r="F216" s="4"/>
      <c r="G216" s="4"/>
      <c r="H216" s="4"/>
      <c r="I216" s="4"/>
      <c r="J216" s="40"/>
      <c r="K216" s="41"/>
    </row>
    <row r="217" spans="1:11">
      <c r="A217" s="4"/>
      <c r="B217" s="8"/>
      <c r="C217" s="4"/>
      <c r="D217" s="4"/>
      <c r="E217" s="4"/>
      <c r="F217" s="4"/>
      <c r="G217" s="4"/>
      <c r="H217" s="4"/>
      <c r="I217" s="4"/>
      <c r="J217" s="40"/>
      <c r="K217" s="41"/>
    </row>
    <row r="218" spans="1:11">
      <c r="A218" s="4"/>
      <c r="B218" s="8"/>
      <c r="C218" s="4"/>
      <c r="D218" s="4"/>
      <c r="E218" s="4"/>
      <c r="F218" s="4"/>
      <c r="G218" s="4"/>
      <c r="H218" s="4"/>
      <c r="I218" s="4"/>
      <c r="J218" s="40"/>
      <c r="K218" s="41"/>
    </row>
    <row r="219" spans="1:11">
      <c r="A219" s="4"/>
      <c r="B219" s="3"/>
      <c r="C219" s="4"/>
      <c r="D219" s="4"/>
      <c r="E219" s="4"/>
      <c r="F219" s="4"/>
      <c r="G219" s="4"/>
      <c r="H219" s="4"/>
      <c r="I219" s="4"/>
      <c r="J219" s="40"/>
      <c r="K219" s="41"/>
    </row>
    <row r="220" spans="1:11">
      <c r="A220" s="60"/>
      <c r="B220" s="61"/>
      <c r="C220" s="61"/>
      <c r="D220" s="61"/>
      <c r="E220" s="61"/>
      <c r="F220" s="39"/>
      <c r="G220" s="4"/>
      <c r="H220" s="4"/>
      <c r="I220" s="4"/>
      <c r="J220" s="40"/>
      <c r="K220" s="41"/>
    </row>
    <row r="221" spans="1:11">
      <c r="A221" s="40"/>
      <c r="B221" s="62"/>
      <c r="C221" s="62"/>
      <c r="D221" s="62"/>
      <c r="E221" s="62"/>
      <c r="F221" s="41"/>
      <c r="G221" s="4"/>
      <c r="H221" s="4"/>
      <c r="I221" s="4"/>
      <c r="J221" s="40"/>
      <c r="K221" s="41"/>
    </row>
    <row r="222" spans="1:11">
      <c r="A222" s="40"/>
      <c r="B222" s="62"/>
      <c r="C222" s="62"/>
      <c r="D222" s="62"/>
      <c r="E222" s="62"/>
      <c r="F222" s="41"/>
      <c r="G222" s="4"/>
      <c r="H222" s="4"/>
      <c r="I222" s="4"/>
      <c r="J222" s="40"/>
      <c r="K222" s="41"/>
    </row>
    <row r="223" spans="1:11">
      <c r="A223" s="40"/>
      <c r="B223" s="62"/>
      <c r="C223" s="62"/>
      <c r="D223" s="62"/>
      <c r="E223" s="62"/>
      <c r="F223" s="41"/>
      <c r="G223" s="4"/>
      <c r="H223" s="4"/>
      <c r="I223" s="4"/>
      <c r="J223" s="40"/>
      <c r="K223" s="41"/>
    </row>
    <row r="224" spans="1:11">
      <c r="A224" s="40"/>
      <c r="B224" s="62"/>
      <c r="C224" s="62"/>
      <c r="D224" s="62"/>
      <c r="E224" s="62"/>
      <c r="F224" s="41"/>
      <c r="G224" s="4"/>
      <c r="H224" s="4"/>
      <c r="I224" s="4"/>
      <c r="J224" s="40"/>
      <c r="K224" s="41"/>
    </row>
    <row r="225" spans="1:11">
      <c r="A225" s="40"/>
      <c r="B225" s="62"/>
      <c r="C225" s="62"/>
      <c r="D225" s="62"/>
      <c r="E225" s="62"/>
      <c r="F225" s="41"/>
      <c r="G225" s="4"/>
      <c r="H225" s="4"/>
      <c r="I225" s="4"/>
      <c r="J225" s="40"/>
      <c r="K225" s="41"/>
    </row>
    <row r="226" spans="1:11">
      <c r="A226" s="40"/>
      <c r="B226" s="62"/>
      <c r="C226" s="62"/>
      <c r="D226" s="62"/>
      <c r="E226" s="62"/>
      <c r="F226" s="41"/>
      <c r="G226" s="4"/>
      <c r="H226" s="4"/>
      <c r="I226" s="4"/>
      <c r="J226" s="40"/>
      <c r="K226" s="41"/>
    </row>
    <row r="227" spans="1:11">
      <c r="A227" s="40"/>
      <c r="B227" s="62"/>
      <c r="C227" s="62"/>
      <c r="D227" s="62"/>
      <c r="E227" s="62"/>
      <c r="F227" s="41"/>
      <c r="G227" s="4"/>
      <c r="H227" s="4"/>
      <c r="I227" s="4"/>
      <c r="J227" s="40"/>
      <c r="K227" s="41"/>
    </row>
    <row r="228" spans="1:11">
      <c r="A228" s="40"/>
      <c r="B228" s="62"/>
      <c r="C228" s="62"/>
      <c r="D228" s="62"/>
      <c r="E228" s="62"/>
      <c r="F228" s="41"/>
      <c r="G228" s="4"/>
      <c r="H228" s="4"/>
      <c r="I228" s="4"/>
      <c r="J228" s="40"/>
      <c r="K228" s="41"/>
    </row>
    <row r="229" spans="1:11">
      <c r="A229" s="40"/>
      <c r="B229" s="62"/>
      <c r="C229" s="62"/>
      <c r="D229" s="62"/>
      <c r="E229" s="62"/>
      <c r="F229" s="41"/>
      <c r="G229" s="4"/>
      <c r="H229" s="4"/>
      <c r="I229" s="4"/>
      <c r="J229" s="40"/>
      <c r="K229" s="41"/>
    </row>
    <row r="230" spans="1:11">
      <c r="A230" s="40"/>
      <c r="B230" s="62"/>
      <c r="C230" s="62"/>
      <c r="D230" s="62"/>
      <c r="E230" s="62"/>
      <c r="F230" s="41"/>
      <c r="G230" s="4"/>
      <c r="H230" s="4"/>
      <c r="I230" s="4"/>
      <c r="J230" s="40"/>
      <c r="K230" s="41"/>
    </row>
    <row r="231" spans="1:11">
      <c r="A231" s="40"/>
      <c r="B231" s="62"/>
      <c r="C231" s="62"/>
      <c r="D231" s="62"/>
      <c r="E231" s="62"/>
      <c r="F231" s="41"/>
      <c r="G231" s="4"/>
      <c r="H231" s="4"/>
      <c r="I231" s="4"/>
      <c r="J231" s="40"/>
      <c r="K231" s="41"/>
    </row>
    <row r="232" spans="1:11">
      <c r="A232" s="40"/>
      <c r="B232" s="62"/>
      <c r="C232" s="62"/>
      <c r="D232" s="62"/>
      <c r="E232" s="62"/>
      <c r="F232" s="41"/>
      <c r="G232" s="4"/>
      <c r="H232" s="4"/>
      <c r="I232" s="4"/>
      <c r="J232" s="40"/>
      <c r="K232" s="41"/>
    </row>
    <row r="233" spans="1:11">
      <c r="A233" s="40"/>
      <c r="B233" s="62"/>
      <c r="C233" s="62"/>
      <c r="D233" s="62"/>
      <c r="E233" s="62"/>
      <c r="F233" s="41"/>
      <c r="G233" s="4"/>
      <c r="H233" s="4"/>
      <c r="I233" s="4"/>
      <c r="J233" s="40"/>
      <c r="K233" s="41"/>
    </row>
    <row r="234" spans="1:11">
      <c r="A234" s="40"/>
      <c r="B234" s="62"/>
      <c r="C234" s="62"/>
      <c r="D234" s="62"/>
      <c r="E234" s="62"/>
      <c r="F234" s="41"/>
      <c r="G234" s="4"/>
      <c r="H234" s="4"/>
      <c r="I234" s="4"/>
      <c r="J234" s="40"/>
      <c r="K234" s="41"/>
    </row>
    <row r="235" spans="1:11" ht="15.75" thickBot="1">
      <c r="A235" s="40"/>
      <c r="B235" s="62"/>
      <c r="C235" s="62"/>
      <c r="D235" s="62"/>
      <c r="E235" s="62"/>
      <c r="F235" s="41"/>
      <c r="G235" s="4"/>
      <c r="H235" s="4"/>
      <c r="I235" s="4"/>
      <c r="J235" s="40"/>
      <c r="K235" s="41"/>
    </row>
    <row r="236" spans="1:11" ht="15.75" thickBot="1">
      <c r="A236" s="40"/>
      <c r="B236" s="62"/>
      <c r="C236" s="62"/>
      <c r="D236" s="62"/>
      <c r="E236" s="62"/>
      <c r="F236" s="41"/>
      <c r="G236" s="4"/>
      <c r="H236" s="16"/>
      <c r="I236" s="57" t="s">
        <v>22</v>
      </c>
      <c r="J236" s="58"/>
      <c r="K236" s="59"/>
    </row>
    <row r="237" spans="1:11">
      <c r="A237" s="40"/>
      <c r="B237" s="62"/>
      <c r="C237" s="62"/>
      <c r="D237" s="62"/>
      <c r="E237" s="62"/>
      <c r="F237" s="41"/>
      <c r="G237" s="4"/>
      <c r="H237" s="16"/>
      <c r="I237" s="51">
        <f>I213</f>
        <v>261.8</v>
      </c>
      <c r="J237" s="52"/>
      <c r="K237" s="55" t="s">
        <v>21</v>
      </c>
    </row>
    <row r="238" spans="1:11" ht="15.75" thickBot="1">
      <c r="A238" s="42"/>
      <c r="B238" s="63"/>
      <c r="C238" s="63"/>
      <c r="D238" s="63"/>
      <c r="E238" s="63"/>
      <c r="F238" s="43"/>
      <c r="G238" s="9"/>
      <c r="H238" s="18"/>
      <c r="I238" s="53"/>
      <c r="J238" s="54"/>
      <c r="K238" s="56"/>
    </row>
    <row r="239" spans="1:11">
      <c r="A239" s="38" t="s">
        <v>44</v>
      </c>
      <c r="B239" s="39"/>
      <c r="C239" s="7" t="s">
        <v>0</v>
      </c>
      <c r="D239" s="20"/>
      <c r="E239" s="33" t="s">
        <v>70</v>
      </c>
      <c r="F239" s="5"/>
      <c r="G239" s="5"/>
      <c r="H239" s="5" t="s">
        <v>14</v>
      </c>
      <c r="I239" s="6" t="s">
        <v>61</v>
      </c>
      <c r="J239" s="6"/>
      <c r="K239" s="11"/>
    </row>
    <row r="240" spans="1:11">
      <c r="A240" s="40"/>
      <c r="B240" s="41"/>
      <c r="C240" s="44" t="s">
        <v>1</v>
      </c>
      <c r="D240" s="45"/>
      <c r="E240" s="33" t="s">
        <v>71</v>
      </c>
      <c r="F240" s="5"/>
      <c r="G240" s="5"/>
      <c r="H240" s="5"/>
      <c r="I240" s="5"/>
      <c r="J240" s="5"/>
      <c r="K240" s="11"/>
    </row>
    <row r="241" spans="1:11">
      <c r="A241" s="40"/>
      <c r="B241" s="41"/>
      <c r="C241" s="7" t="s">
        <v>10</v>
      </c>
      <c r="D241" s="20"/>
      <c r="E241" s="5"/>
      <c r="F241" s="5"/>
      <c r="G241" s="5"/>
      <c r="I241" s="7" t="s">
        <v>11</v>
      </c>
      <c r="J241" s="20"/>
      <c r="K241" s="11"/>
    </row>
    <row r="242" spans="1:11">
      <c r="A242" s="42"/>
      <c r="B242" s="43"/>
      <c r="C242" s="7" t="s">
        <v>12</v>
      </c>
      <c r="D242" s="20"/>
      <c r="E242" s="5"/>
      <c r="F242" s="5"/>
      <c r="G242" s="5"/>
      <c r="H242" s="5"/>
      <c r="I242" s="7" t="s">
        <v>13</v>
      </c>
      <c r="J242" s="20"/>
      <c r="K242" s="11"/>
    </row>
    <row r="243" spans="1:11">
      <c r="A243" s="48" t="s">
        <v>15</v>
      </c>
      <c r="B243" s="48" t="s">
        <v>2</v>
      </c>
      <c r="C243" s="46" t="s">
        <v>3</v>
      </c>
      <c r="D243" s="47"/>
      <c r="E243" s="48" t="s">
        <v>4</v>
      </c>
      <c r="F243" s="48" t="s">
        <v>5</v>
      </c>
      <c r="G243" s="48" t="s">
        <v>6</v>
      </c>
      <c r="H243" s="48" t="s">
        <v>7</v>
      </c>
      <c r="I243" s="48" t="s">
        <v>8</v>
      </c>
      <c r="J243" s="34" t="s">
        <v>9</v>
      </c>
      <c r="K243" s="35"/>
    </row>
    <row r="244" spans="1:11">
      <c r="A244" s="50"/>
      <c r="B244" s="50"/>
      <c r="C244" s="12" t="s">
        <v>18</v>
      </c>
      <c r="D244" s="12" t="s">
        <v>18</v>
      </c>
      <c r="E244" s="49"/>
      <c r="F244" s="49"/>
      <c r="G244" s="49"/>
      <c r="H244" s="49"/>
      <c r="I244" s="49"/>
      <c r="J244" s="36"/>
      <c r="K244" s="37"/>
    </row>
    <row r="245" spans="1:11">
      <c r="A245" s="66" t="s">
        <v>39</v>
      </c>
      <c r="B245" s="68" t="s">
        <v>40</v>
      </c>
      <c r="C245" s="25"/>
      <c r="D245" s="25"/>
      <c r="E245" s="25"/>
      <c r="F245" s="25"/>
      <c r="G245" s="25"/>
      <c r="H245" s="25"/>
      <c r="I245" s="25"/>
      <c r="J245" s="60"/>
      <c r="K245" s="39"/>
    </row>
    <row r="246" spans="1:11">
      <c r="A246" s="67"/>
      <c r="B246" s="69"/>
      <c r="C246" s="14"/>
      <c r="D246" s="14"/>
      <c r="E246" s="4"/>
      <c r="F246" s="4"/>
      <c r="G246" s="4"/>
      <c r="H246" s="4"/>
      <c r="I246" s="4"/>
      <c r="J246" s="40"/>
      <c r="K246" s="41"/>
    </row>
    <row r="247" spans="1:11">
      <c r="A247" s="67"/>
      <c r="B247" s="69"/>
      <c r="C247" s="21" t="s">
        <v>19</v>
      </c>
      <c r="D247" s="22" t="s">
        <v>20</v>
      </c>
      <c r="E247" s="27" t="s">
        <v>41</v>
      </c>
      <c r="F247" s="27" t="s">
        <v>41</v>
      </c>
      <c r="G247" s="27" t="s">
        <v>41</v>
      </c>
      <c r="H247" s="27" t="s">
        <v>41</v>
      </c>
      <c r="I247" s="24">
        <v>25</v>
      </c>
      <c r="J247" s="40"/>
      <c r="K247" s="41"/>
    </row>
    <row r="248" spans="1:11">
      <c r="A248" s="67"/>
      <c r="B248" s="69"/>
      <c r="C248" s="4"/>
      <c r="D248" s="4"/>
      <c r="E248" s="4"/>
      <c r="F248" s="4"/>
      <c r="G248" s="4"/>
      <c r="H248" s="4"/>
      <c r="I248" s="4"/>
      <c r="J248" s="40"/>
      <c r="K248" s="41"/>
    </row>
    <row r="249" spans="1:11">
      <c r="A249" s="67"/>
      <c r="B249" s="69"/>
      <c r="C249" s="4"/>
      <c r="D249" s="4"/>
      <c r="E249" s="23"/>
      <c r="F249" s="4"/>
      <c r="G249" s="4"/>
      <c r="H249" s="4"/>
      <c r="I249" s="4"/>
      <c r="J249" s="40"/>
      <c r="K249" s="41"/>
    </row>
    <row r="250" spans="1:11">
      <c r="A250" s="67"/>
      <c r="B250" s="69"/>
      <c r="C250" s="4"/>
      <c r="D250" s="4"/>
      <c r="E250" s="4"/>
      <c r="F250" s="4"/>
      <c r="G250" s="4"/>
      <c r="H250" s="4"/>
      <c r="I250" s="4"/>
      <c r="J250" s="40"/>
      <c r="K250" s="41"/>
    </row>
    <row r="251" spans="1:11">
      <c r="A251" s="4"/>
      <c r="B251" s="8"/>
      <c r="C251" s="4"/>
      <c r="D251" s="4"/>
      <c r="E251" s="4"/>
      <c r="F251" s="4"/>
      <c r="G251" s="4"/>
      <c r="H251" s="4"/>
      <c r="I251" s="4"/>
      <c r="J251" s="40"/>
      <c r="K251" s="41"/>
    </row>
    <row r="252" spans="1:11">
      <c r="A252" s="4"/>
      <c r="B252" s="8"/>
      <c r="C252" s="4"/>
      <c r="D252" s="4"/>
      <c r="E252" s="4"/>
      <c r="F252" s="4"/>
      <c r="G252" s="4"/>
      <c r="H252" s="4"/>
      <c r="I252" s="4"/>
      <c r="J252" s="40"/>
      <c r="K252" s="41"/>
    </row>
    <row r="253" spans="1:11">
      <c r="A253" s="4"/>
      <c r="B253" s="3"/>
      <c r="C253" s="4"/>
      <c r="D253" s="4"/>
      <c r="E253" s="4"/>
      <c r="F253" s="4"/>
      <c r="G253" s="4"/>
      <c r="H253" s="4"/>
      <c r="I253" s="4"/>
      <c r="J253" s="40"/>
      <c r="K253" s="41"/>
    </row>
    <row r="254" spans="1:11">
      <c r="A254" s="60"/>
      <c r="B254" s="61"/>
      <c r="C254" s="61"/>
      <c r="D254" s="61"/>
      <c r="E254" s="61"/>
      <c r="F254" s="39"/>
      <c r="G254" s="4"/>
      <c r="H254" s="4"/>
      <c r="I254" s="4"/>
      <c r="J254" s="40"/>
      <c r="K254" s="41"/>
    </row>
    <row r="255" spans="1:11">
      <c r="A255" s="40"/>
      <c r="B255" s="62"/>
      <c r="C255" s="62"/>
      <c r="D255" s="62"/>
      <c r="E255" s="62"/>
      <c r="F255" s="41"/>
      <c r="G255" s="4"/>
      <c r="H255" s="4"/>
      <c r="I255" s="4"/>
      <c r="J255" s="40"/>
      <c r="K255" s="41"/>
    </row>
    <row r="256" spans="1:11">
      <c r="A256" s="40"/>
      <c r="B256" s="62"/>
      <c r="C256" s="62"/>
      <c r="D256" s="62"/>
      <c r="E256" s="62"/>
      <c r="F256" s="41"/>
      <c r="G256" s="4"/>
      <c r="H256" s="4"/>
      <c r="I256" s="4"/>
      <c r="J256" s="40"/>
      <c r="K256" s="41"/>
    </row>
    <row r="257" spans="1:11">
      <c r="A257" s="40"/>
      <c r="B257" s="62"/>
      <c r="C257" s="62"/>
      <c r="D257" s="62"/>
      <c r="E257" s="62"/>
      <c r="F257" s="41"/>
      <c r="G257" s="4"/>
      <c r="H257" s="4"/>
      <c r="I257" s="4"/>
      <c r="J257" s="40"/>
      <c r="K257" s="41"/>
    </row>
    <row r="258" spans="1:11">
      <c r="A258" s="40"/>
      <c r="B258" s="62"/>
      <c r="C258" s="62"/>
      <c r="D258" s="62"/>
      <c r="E258" s="62"/>
      <c r="F258" s="41"/>
      <c r="G258" s="4"/>
      <c r="H258" s="4"/>
      <c r="I258" s="4"/>
      <c r="J258" s="40"/>
      <c r="K258" s="41"/>
    </row>
    <row r="259" spans="1:11">
      <c r="A259" s="40"/>
      <c r="B259" s="62"/>
      <c r="C259" s="62"/>
      <c r="D259" s="62"/>
      <c r="E259" s="62"/>
      <c r="F259" s="41"/>
      <c r="G259" s="4"/>
      <c r="H259" s="4"/>
      <c r="I259" s="4"/>
      <c r="J259" s="40"/>
      <c r="K259" s="41"/>
    </row>
    <row r="260" spans="1:11">
      <c r="A260" s="40"/>
      <c r="B260" s="62"/>
      <c r="C260" s="62"/>
      <c r="D260" s="62"/>
      <c r="E260" s="62"/>
      <c r="F260" s="41"/>
      <c r="G260" s="4"/>
      <c r="H260" s="4"/>
      <c r="I260" s="4"/>
      <c r="J260" s="40"/>
      <c r="K260" s="41"/>
    </row>
    <row r="261" spans="1:11">
      <c r="A261" s="40"/>
      <c r="B261" s="62"/>
      <c r="C261" s="62"/>
      <c r="D261" s="62"/>
      <c r="E261" s="62"/>
      <c r="F261" s="41"/>
      <c r="G261" s="4"/>
      <c r="H261" s="4"/>
      <c r="I261" s="4"/>
      <c r="J261" s="40"/>
      <c r="K261" s="41"/>
    </row>
    <row r="262" spans="1:11">
      <c r="A262" s="40"/>
      <c r="B262" s="62"/>
      <c r="C262" s="62"/>
      <c r="D262" s="62"/>
      <c r="E262" s="62"/>
      <c r="F262" s="41"/>
      <c r="G262" s="4"/>
      <c r="H262" s="4"/>
      <c r="I262" s="4"/>
      <c r="J262" s="40"/>
      <c r="K262" s="41"/>
    </row>
    <row r="263" spans="1:11">
      <c r="A263" s="40"/>
      <c r="B263" s="62"/>
      <c r="C263" s="62"/>
      <c r="D263" s="62"/>
      <c r="E263" s="62"/>
      <c r="F263" s="41"/>
      <c r="G263" s="4"/>
      <c r="H263" s="4"/>
      <c r="I263" s="4"/>
      <c r="J263" s="40"/>
      <c r="K263" s="41"/>
    </row>
    <row r="264" spans="1:11">
      <c r="A264" s="40"/>
      <c r="B264" s="62"/>
      <c r="C264" s="62"/>
      <c r="D264" s="62"/>
      <c r="E264" s="62"/>
      <c r="F264" s="41"/>
      <c r="G264" s="4"/>
      <c r="H264" s="4"/>
      <c r="I264" s="4"/>
      <c r="J264" s="40"/>
      <c r="K264" s="41"/>
    </row>
    <row r="265" spans="1:11">
      <c r="A265" s="40"/>
      <c r="B265" s="62"/>
      <c r="C265" s="62"/>
      <c r="D265" s="62"/>
      <c r="E265" s="62"/>
      <c r="F265" s="41"/>
      <c r="G265" s="4"/>
      <c r="H265" s="4"/>
      <c r="I265" s="4"/>
      <c r="J265" s="40"/>
      <c r="K265" s="41"/>
    </row>
    <row r="266" spans="1:11">
      <c r="A266" s="40"/>
      <c r="B266" s="62"/>
      <c r="C266" s="62"/>
      <c r="D266" s="62"/>
      <c r="E266" s="62"/>
      <c r="F266" s="41"/>
      <c r="G266" s="4"/>
      <c r="H266" s="4"/>
      <c r="I266" s="4"/>
      <c r="J266" s="40"/>
      <c r="K266" s="41"/>
    </row>
    <row r="267" spans="1:11">
      <c r="A267" s="40"/>
      <c r="B267" s="62"/>
      <c r="C267" s="62"/>
      <c r="D267" s="62"/>
      <c r="E267" s="62"/>
      <c r="F267" s="41"/>
      <c r="G267" s="4"/>
      <c r="H267" s="4"/>
      <c r="I267" s="4"/>
      <c r="J267" s="40"/>
      <c r="K267" s="41"/>
    </row>
    <row r="268" spans="1:11">
      <c r="A268" s="40"/>
      <c r="B268" s="62"/>
      <c r="C268" s="62"/>
      <c r="D268" s="62"/>
      <c r="E268" s="62"/>
      <c r="F268" s="41"/>
      <c r="G268" s="4"/>
      <c r="H268" s="4"/>
      <c r="I268" s="4"/>
      <c r="J268" s="40"/>
      <c r="K268" s="41"/>
    </row>
    <row r="269" spans="1:11" ht="15.75" thickBot="1">
      <c r="A269" s="40"/>
      <c r="B269" s="62"/>
      <c r="C269" s="62"/>
      <c r="D269" s="62"/>
      <c r="E269" s="62"/>
      <c r="F269" s="41"/>
      <c r="G269" s="4"/>
      <c r="H269" s="4"/>
      <c r="I269" s="4"/>
      <c r="J269" s="40"/>
      <c r="K269" s="41"/>
    </row>
    <row r="270" spans="1:11" ht="15.75" thickBot="1">
      <c r="A270" s="40"/>
      <c r="B270" s="62"/>
      <c r="C270" s="62"/>
      <c r="D270" s="62"/>
      <c r="E270" s="62"/>
      <c r="F270" s="41"/>
      <c r="G270" s="4"/>
      <c r="H270" s="16"/>
      <c r="I270" s="57" t="s">
        <v>22</v>
      </c>
      <c r="J270" s="58"/>
      <c r="K270" s="59"/>
    </row>
    <row r="271" spans="1:11">
      <c r="A271" s="40"/>
      <c r="B271" s="62"/>
      <c r="C271" s="62"/>
      <c r="D271" s="62"/>
      <c r="E271" s="62"/>
      <c r="F271" s="41"/>
      <c r="G271" s="4"/>
      <c r="H271" s="16"/>
      <c r="I271" s="51">
        <v>25</v>
      </c>
      <c r="J271" s="52"/>
      <c r="K271" s="55" t="s">
        <v>42</v>
      </c>
    </row>
    <row r="272" spans="1:11" ht="15.75" thickBot="1">
      <c r="A272" s="42"/>
      <c r="B272" s="63"/>
      <c r="C272" s="63"/>
      <c r="D272" s="63"/>
      <c r="E272" s="63"/>
      <c r="F272" s="43"/>
      <c r="G272" s="9"/>
      <c r="H272" s="18"/>
      <c r="I272" s="53"/>
      <c r="J272" s="54"/>
      <c r="K272" s="56"/>
    </row>
    <row r="273" spans="1:11">
      <c r="A273" s="38" t="s">
        <v>45</v>
      </c>
      <c r="B273" s="39"/>
      <c r="C273" s="7" t="s">
        <v>0</v>
      </c>
      <c r="D273" s="20"/>
      <c r="E273" s="33" t="s">
        <v>70</v>
      </c>
      <c r="F273" s="5"/>
      <c r="G273" s="5"/>
      <c r="H273" s="5" t="s">
        <v>14</v>
      </c>
      <c r="I273" s="6" t="s">
        <v>61</v>
      </c>
      <c r="J273" s="6"/>
      <c r="K273" s="11"/>
    </row>
    <row r="274" spans="1:11">
      <c r="A274" s="40"/>
      <c r="B274" s="41"/>
      <c r="C274" s="44" t="s">
        <v>1</v>
      </c>
      <c r="D274" s="45"/>
      <c r="E274" s="33" t="s">
        <v>71</v>
      </c>
      <c r="F274" s="5"/>
      <c r="G274" s="5"/>
      <c r="H274" s="5"/>
      <c r="I274" s="5"/>
      <c r="J274" s="5"/>
      <c r="K274" s="11"/>
    </row>
    <row r="275" spans="1:11">
      <c r="A275" s="40"/>
      <c r="B275" s="41"/>
      <c r="C275" s="7" t="s">
        <v>10</v>
      </c>
      <c r="D275" s="20"/>
      <c r="E275" s="5"/>
      <c r="F275" s="5"/>
      <c r="G275" s="5"/>
      <c r="I275" s="7" t="s">
        <v>11</v>
      </c>
      <c r="J275" s="20"/>
      <c r="K275" s="11"/>
    </row>
    <row r="276" spans="1:11">
      <c r="A276" s="42"/>
      <c r="B276" s="43"/>
      <c r="C276" s="7" t="s">
        <v>12</v>
      </c>
      <c r="D276" s="20"/>
      <c r="E276" s="5"/>
      <c r="F276" s="5"/>
      <c r="G276" s="5"/>
      <c r="H276" s="5"/>
      <c r="I276" s="7" t="s">
        <v>13</v>
      </c>
      <c r="J276" s="20"/>
      <c r="K276" s="11"/>
    </row>
    <row r="277" spans="1:11">
      <c r="A277" s="48" t="s">
        <v>15</v>
      </c>
      <c r="B277" s="48" t="s">
        <v>2</v>
      </c>
      <c r="C277" s="46" t="s">
        <v>3</v>
      </c>
      <c r="D277" s="47"/>
      <c r="E277" s="48" t="s">
        <v>4</v>
      </c>
      <c r="F277" s="48" t="s">
        <v>5</v>
      </c>
      <c r="G277" s="48" t="s">
        <v>6</v>
      </c>
      <c r="H277" s="48" t="s">
        <v>7</v>
      </c>
      <c r="I277" s="48" t="s">
        <v>8</v>
      </c>
      <c r="J277" s="34" t="s">
        <v>9</v>
      </c>
      <c r="K277" s="35"/>
    </row>
    <row r="278" spans="1:11">
      <c r="A278" s="50"/>
      <c r="B278" s="50"/>
      <c r="C278" s="12" t="s">
        <v>18</v>
      </c>
      <c r="D278" s="12" t="s">
        <v>18</v>
      </c>
      <c r="E278" s="49"/>
      <c r="F278" s="49"/>
      <c r="G278" s="49"/>
      <c r="H278" s="49"/>
      <c r="I278" s="49"/>
      <c r="J278" s="36"/>
      <c r="K278" s="37"/>
    </row>
    <row r="279" spans="1:11">
      <c r="A279" s="66" t="s">
        <v>48</v>
      </c>
      <c r="B279" s="68" t="s">
        <v>26</v>
      </c>
      <c r="C279" s="70" t="s">
        <v>67</v>
      </c>
      <c r="D279" s="71"/>
      <c r="E279" s="25"/>
      <c r="F279" s="25"/>
      <c r="G279" s="25"/>
      <c r="H279" s="25"/>
      <c r="I279" s="25"/>
      <c r="J279" s="60"/>
      <c r="K279" s="39"/>
    </row>
    <row r="280" spans="1:11">
      <c r="A280" s="67"/>
      <c r="B280" s="69"/>
      <c r="C280" s="72"/>
      <c r="D280" s="73"/>
      <c r="E280" s="4"/>
      <c r="F280" s="4"/>
      <c r="G280" s="4"/>
      <c r="H280" s="4"/>
      <c r="I280" s="4"/>
      <c r="J280" s="40"/>
      <c r="K280" s="41"/>
    </row>
    <row r="281" spans="1:11">
      <c r="A281" s="67"/>
      <c r="B281" s="69"/>
      <c r="C281" s="72"/>
      <c r="D281" s="73"/>
      <c r="E281" s="28" t="s">
        <v>47</v>
      </c>
      <c r="F281" s="28" t="s">
        <v>41</v>
      </c>
      <c r="G281" s="27" t="s">
        <v>41</v>
      </c>
      <c r="H281" s="27" t="s">
        <v>41</v>
      </c>
      <c r="I281" s="24">
        <v>40.067999999999998</v>
      </c>
      <c r="J281" s="40"/>
      <c r="K281" s="41"/>
    </row>
    <row r="282" spans="1:11">
      <c r="A282" s="67"/>
      <c r="B282" s="69"/>
      <c r="C282" s="72"/>
      <c r="D282" s="73"/>
      <c r="E282" s="4"/>
      <c r="F282" s="4"/>
      <c r="G282" s="4"/>
      <c r="H282" s="4"/>
      <c r="I282" s="4"/>
      <c r="J282" s="40"/>
      <c r="K282" s="41"/>
    </row>
    <row r="283" spans="1:11">
      <c r="A283" s="67"/>
      <c r="B283" s="69"/>
      <c r="C283" s="72"/>
      <c r="D283" s="73"/>
      <c r="E283" s="23"/>
      <c r="F283" s="4"/>
      <c r="G283" s="4"/>
      <c r="H283" s="4"/>
      <c r="I283" s="4"/>
      <c r="J283" s="40"/>
      <c r="K283" s="41"/>
    </row>
    <row r="284" spans="1:11">
      <c r="A284" s="67"/>
      <c r="B284" s="69"/>
      <c r="C284" s="72"/>
      <c r="D284" s="73"/>
      <c r="E284" s="4"/>
      <c r="F284" s="4"/>
      <c r="G284" s="4"/>
      <c r="H284" s="4"/>
      <c r="I284" s="4"/>
      <c r="J284" s="40"/>
      <c r="K284" s="41"/>
    </row>
    <row r="285" spans="1:11">
      <c r="A285" s="4"/>
      <c r="B285" s="8"/>
      <c r="C285" s="72"/>
      <c r="D285" s="73"/>
      <c r="E285" s="4"/>
      <c r="F285" s="4"/>
      <c r="G285" s="4"/>
      <c r="H285" s="4"/>
      <c r="I285" s="4"/>
      <c r="J285" s="40"/>
      <c r="K285" s="41"/>
    </row>
    <row r="286" spans="1:11">
      <c r="A286" s="4"/>
      <c r="B286" s="8"/>
      <c r="C286" s="72"/>
      <c r="D286" s="73"/>
      <c r="E286" s="4"/>
      <c r="F286" s="4"/>
      <c r="G286" s="4"/>
      <c r="H286" s="4"/>
      <c r="I286" s="4"/>
      <c r="J286" s="40"/>
      <c r="K286" s="41"/>
    </row>
    <row r="287" spans="1:11">
      <c r="A287" s="4"/>
      <c r="B287" s="3"/>
      <c r="C287" s="74"/>
      <c r="D287" s="75"/>
      <c r="E287" s="4"/>
      <c r="F287" s="4"/>
      <c r="G287" s="4"/>
      <c r="H287" s="4"/>
      <c r="I287" s="4"/>
      <c r="J287" s="40"/>
      <c r="K287" s="41"/>
    </row>
    <row r="288" spans="1:11">
      <c r="A288" s="60"/>
      <c r="B288" s="61"/>
      <c r="C288" s="61"/>
      <c r="D288" s="61"/>
      <c r="E288" s="61"/>
      <c r="F288" s="39"/>
      <c r="G288" s="4"/>
      <c r="H288" s="4"/>
      <c r="I288" s="4"/>
      <c r="J288" s="40"/>
      <c r="K288" s="41"/>
    </row>
    <row r="289" spans="1:13">
      <c r="A289" s="40"/>
      <c r="B289" s="62"/>
      <c r="C289" s="62"/>
      <c r="D289" s="62"/>
      <c r="E289" s="62"/>
      <c r="F289" s="41"/>
      <c r="G289" s="4"/>
      <c r="H289" s="4"/>
      <c r="I289" s="4"/>
      <c r="J289" s="40"/>
      <c r="K289" s="41"/>
    </row>
    <row r="290" spans="1:13">
      <c r="A290" s="40"/>
      <c r="B290" s="62"/>
      <c r="C290" s="62"/>
      <c r="D290" s="62"/>
      <c r="E290" s="62"/>
      <c r="F290" s="41"/>
      <c r="G290" s="4"/>
      <c r="H290" s="4"/>
      <c r="I290" s="4"/>
      <c r="J290" s="40"/>
      <c r="K290" s="41"/>
    </row>
    <row r="291" spans="1:13">
      <c r="A291" s="40"/>
      <c r="B291" s="62"/>
      <c r="C291" s="62"/>
      <c r="D291" s="62"/>
      <c r="E291" s="62"/>
      <c r="F291" s="41"/>
      <c r="G291" s="4"/>
      <c r="H291" s="4"/>
      <c r="I291" s="4"/>
      <c r="J291" s="40"/>
      <c r="K291" s="41"/>
    </row>
    <row r="292" spans="1:13">
      <c r="A292" s="40"/>
      <c r="B292" s="62"/>
      <c r="C292" s="62"/>
      <c r="D292" s="62"/>
      <c r="E292" s="62"/>
      <c r="F292" s="41"/>
      <c r="G292" s="4"/>
      <c r="H292" s="4"/>
      <c r="I292" s="4"/>
      <c r="J292" s="40"/>
      <c r="K292" s="41"/>
    </row>
    <row r="293" spans="1:13">
      <c r="A293" s="40"/>
      <c r="B293" s="62"/>
      <c r="C293" s="62"/>
      <c r="D293" s="62"/>
      <c r="E293" s="62"/>
      <c r="F293" s="41"/>
      <c r="G293" s="4"/>
      <c r="H293" s="4"/>
      <c r="I293" s="4"/>
      <c r="J293" s="40"/>
      <c r="K293" s="41"/>
    </row>
    <row r="294" spans="1:13">
      <c r="A294" s="40"/>
      <c r="B294" s="62"/>
      <c r="C294" s="62"/>
      <c r="D294" s="62"/>
      <c r="E294" s="62"/>
      <c r="F294" s="41"/>
      <c r="G294" s="4"/>
      <c r="H294" s="4"/>
      <c r="I294" s="4"/>
      <c r="J294" s="40"/>
      <c r="K294" s="41"/>
    </row>
    <row r="295" spans="1:13">
      <c r="A295" s="40"/>
      <c r="B295" s="62"/>
      <c r="C295" s="62"/>
      <c r="D295" s="62"/>
      <c r="E295" s="62"/>
      <c r="F295" s="41"/>
      <c r="G295" s="4"/>
      <c r="H295" s="4"/>
      <c r="I295" s="4"/>
      <c r="J295" s="40"/>
      <c r="K295" s="41"/>
    </row>
    <row r="296" spans="1:13">
      <c r="A296" s="40"/>
      <c r="B296" s="62"/>
      <c r="C296" s="62"/>
      <c r="D296" s="62"/>
      <c r="E296" s="62"/>
      <c r="F296" s="41"/>
      <c r="G296" s="4"/>
      <c r="H296" s="4"/>
      <c r="I296" s="4"/>
      <c r="J296" s="40"/>
      <c r="K296" s="41"/>
    </row>
    <row r="297" spans="1:13">
      <c r="A297" s="40"/>
      <c r="B297" s="62"/>
      <c r="C297" s="62"/>
      <c r="D297" s="62"/>
      <c r="E297" s="62"/>
      <c r="F297" s="41"/>
      <c r="G297" s="4"/>
      <c r="H297" s="4"/>
      <c r="I297" s="4"/>
      <c r="J297" s="40"/>
      <c r="K297" s="41"/>
    </row>
    <row r="298" spans="1:13">
      <c r="A298" s="40"/>
      <c r="B298" s="62"/>
      <c r="C298" s="62"/>
      <c r="D298" s="62"/>
      <c r="E298" s="62"/>
      <c r="F298" s="41"/>
      <c r="G298" s="4"/>
      <c r="H298" s="4"/>
      <c r="I298" s="4"/>
      <c r="J298" s="40"/>
      <c r="K298" s="41"/>
    </row>
    <row r="299" spans="1:13">
      <c r="A299" s="40"/>
      <c r="B299" s="62"/>
      <c r="C299" s="62"/>
      <c r="D299" s="62"/>
      <c r="E299" s="62"/>
      <c r="F299" s="41"/>
      <c r="G299" s="4"/>
      <c r="H299" s="4"/>
      <c r="I299" s="4"/>
      <c r="J299" s="40"/>
      <c r="K299" s="41"/>
      <c r="M299" s="29"/>
    </row>
    <row r="300" spans="1:13">
      <c r="A300" s="40"/>
      <c r="B300" s="62"/>
      <c r="C300" s="62"/>
      <c r="D300" s="62"/>
      <c r="E300" s="62"/>
      <c r="F300" s="41"/>
      <c r="G300" s="4"/>
      <c r="H300" s="4"/>
      <c r="I300" s="4"/>
      <c r="J300" s="40"/>
      <c r="K300" s="41"/>
    </row>
    <row r="301" spans="1:13">
      <c r="A301" s="40"/>
      <c r="B301" s="62"/>
      <c r="C301" s="62"/>
      <c r="D301" s="62"/>
      <c r="E301" s="62"/>
      <c r="F301" s="41"/>
      <c r="G301" s="4"/>
      <c r="H301" s="4"/>
      <c r="I301" s="4"/>
      <c r="J301" s="40"/>
      <c r="K301" s="41"/>
    </row>
    <row r="302" spans="1:13">
      <c r="A302" s="40"/>
      <c r="B302" s="62"/>
      <c r="C302" s="62"/>
      <c r="D302" s="62"/>
      <c r="E302" s="62"/>
      <c r="F302" s="41"/>
      <c r="G302" s="4"/>
      <c r="H302" s="4"/>
      <c r="I302" s="4"/>
      <c r="J302" s="40"/>
      <c r="K302" s="41"/>
    </row>
    <row r="303" spans="1:13" ht="15.75" thickBot="1">
      <c r="A303" s="40"/>
      <c r="B303" s="62"/>
      <c r="C303" s="62"/>
      <c r="D303" s="62"/>
      <c r="E303" s="62"/>
      <c r="F303" s="41"/>
      <c r="G303" s="4"/>
      <c r="H303" s="4"/>
      <c r="I303" s="4"/>
      <c r="J303" s="40"/>
      <c r="K303" s="41"/>
    </row>
    <row r="304" spans="1:13" ht="15.75" thickBot="1">
      <c r="A304" s="40"/>
      <c r="B304" s="62"/>
      <c r="C304" s="62"/>
      <c r="D304" s="62"/>
      <c r="E304" s="62"/>
      <c r="F304" s="41"/>
      <c r="G304" s="4"/>
      <c r="H304" s="16"/>
      <c r="I304" s="57" t="s">
        <v>22</v>
      </c>
      <c r="J304" s="58"/>
      <c r="K304" s="59"/>
    </row>
    <row r="305" spans="1:11">
      <c r="A305" s="40"/>
      <c r="B305" s="62"/>
      <c r="C305" s="62"/>
      <c r="D305" s="62"/>
      <c r="E305" s="62"/>
      <c r="F305" s="41"/>
      <c r="G305" s="4"/>
      <c r="H305" s="16"/>
      <c r="I305" s="51">
        <f>I281</f>
        <v>40.067999999999998</v>
      </c>
      <c r="J305" s="52"/>
      <c r="K305" s="55" t="s">
        <v>42</v>
      </c>
    </row>
    <row r="306" spans="1:11" ht="15.75" thickBot="1">
      <c r="A306" s="42"/>
      <c r="B306" s="63"/>
      <c r="C306" s="63"/>
      <c r="D306" s="63"/>
      <c r="E306" s="63"/>
      <c r="F306" s="43"/>
      <c r="G306" s="9"/>
      <c r="H306" s="18"/>
      <c r="I306" s="53"/>
      <c r="J306" s="54"/>
      <c r="K306" s="56"/>
    </row>
    <row r="307" spans="1:11">
      <c r="A307" s="38" t="s">
        <v>45</v>
      </c>
      <c r="B307" s="39"/>
      <c r="C307" s="7" t="s">
        <v>0</v>
      </c>
      <c r="D307" s="20"/>
      <c r="E307" s="33" t="s">
        <v>70</v>
      </c>
      <c r="F307" s="5"/>
      <c r="G307" s="5"/>
      <c r="H307" s="5" t="s">
        <v>14</v>
      </c>
      <c r="I307" s="6" t="s">
        <v>61</v>
      </c>
      <c r="J307" s="6"/>
      <c r="K307" s="11"/>
    </row>
    <row r="308" spans="1:11">
      <c r="A308" s="40"/>
      <c r="B308" s="41"/>
      <c r="C308" s="44" t="s">
        <v>1</v>
      </c>
      <c r="D308" s="45"/>
      <c r="E308" s="33" t="s">
        <v>71</v>
      </c>
      <c r="F308" s="5"/>
      <c r="G308" s="5"/>
      <c r="H308" s="5"/>
      <c r="I308" s="5"/>
      <c r="J308" s="5"/>
      <c r="K308" s="11"/>
    </row>
    <row r="309" spans="1:11">
      <c r="A309" s="40"/>
      <c r="B309" s="41"/>
      <c r="C309" s="7" t="s">
        <v>10</v>
      </c>
      <c r="D309" s="20"/>
      <c r="E309" s="5"/>
      <c r="F309" s="5"/>
      <c r="G309" s="5"/>
      <c r="I309" s="7" t="s">
        <v>11</v>
      </c>
      <c r="J309" s="20"/>
      <c r="K309" s="11"/>
    </row>
    <row r="310" spans="1:11">
      <c r="A310" s="42"/>
      <c r="B310" s="43"/>
      <c r="C310" s="7" t="s">
        <v>12</v>
      </c>
      <c r="D310" s="20"/>
      <c r="E310" s="5"/>
      <c r="F310" s="5"/>
      <c r="G310" s="5"/>
      <c r="H310" s="5"/>
      <c r="I310" s="7" t="s">
        <v>13</v>
      </c>
      <c r="J310" s="20"/>
      <c r="K310" s="11"/>
    </row>
    <row r="311" spans="1:11">
      <c r="A311" s="48" t="s">
        <v>15</v>
      </c>
      <c r="B311" s="48" t="s">
        <v>2</v>
      </c>
      <c r="C311" s="46" t="s">
        <v>3</v>
      </c>
      <c r="D311" s="47"/>
      <c r="E311" s="48" t="s">
        <v>4</v>
      </c>
      <c r="F311" s="48" t="s">
        <v>5</v>
      </c>
      <c r="G311" s="48" t="s">
        <v>6</v>
      </c>
      <c r="H311" s="48" t="s">
        <v>7</v>
      </c>
      <c r="I311" s="48" t="s">
        <v>8</v>
      </c>
      <c r="J311" s="34" t="s">
        <v>9</v>
      </c>
      <c r="K311" s="35"/>
    </row>
    <row r="312" spans="1:11">
      <c r="A312" s="50"/>
      <c r="B312" s="50"/>
      <c r="C312" s="12" t="s">
        <v>18</v>
      </c>
      <c r="D312" s="12" t="s">
        <v>18</v>
      </c>
      <c r="E312" s="49"/>
      <c r="F312" s="49"/>
      <c r="G312" s="49"/>
      <c r="H312" s="49"/>
      <c r="I312" s="49"/>
      <c r="J312" s="36"/>
      <c r="K312" s="37"/>
    </row>
    <row r="313" spans="1:11" ht="15" customHeight="1">
      <c r="A313" s="66" t="s">
        <v>50</v>
      </c>
      <c r="B313" s="76" t="s">
        <v>49</v>
      </c>
      <c r="C313" s="70" t="s">
        <v>67</v>
      </c>
      <c r="D313" s="71"/>
      <c r="E313" s="25"/>
      <c r="F313" s="25"/>
      <c r="G313" s="25"/>
      <c r="H313" s="25"/>
      <c r="I313" s="25"/>
      <c r="J313" s="60"/>
      <c r="K313" s="39"/>
    </row>
    <row r="314" spans="1:11">
      <c r="A314" s="67"/>
      <c r="B314" s="77"/>
      <c r="C314" s="72"/>
      <c r="D314" s="73"/>
      <c r="E314" s="4"/>
      <c r="F314" s="4"/>
      <c r="G314" s="4"/>
      <c r="H314" s="4"/>
      <c r="I314" s="4"/>
      <c r="J314" s="40"/>
      <c r="K314" s="41"/>
    </row>
    <row r="315" spans="1:11">
      <c r="A315" s="67"/>
      <c r="B315" s="77"/>
      <c r="C315" s="72"/>
      <c r="D315" s="73"/>
      <c r="E315" s="28">
        <v>60</v>
      </c>
      <c r="F315" s="28" t="s">
        <v>41</v>
      </c>
      <c r="G315" s="27" t="s">
        <v>41</v>
      </c>
      <c r="H315" s="27" t="s">
        <v>41</v>
      </c>
      <c r="I315" s="24">
        <v>60</v>
      </c>
      <c r="J315" s="40"/>
      <c r="K315" s="41"/>
    </row>
    <row r="316" spans="1:11">
      <c r="A316" s="67"/>
      <c r="B316" s="77"/>
      <c r="C316" s="72"/>
      <c r="D316" s="73"/>
      <c r="E316" s="4"/>
      <c r="F316" s="4"/>
      <c r="G316" s="4"/>
      <c r="H316" s="4"/>
      <c r="I316" s="4"/>
      <c r="J316" s="40"/>
      <c r="K316" s="41"/>
    </row>
    <row r="317" spans="1:11">
      <c r="A317" s="67"/>
      <c r="B317" s="77"/>
      <c r="C317" s="72"/>
      <c r="D317" s="73"/>
      <c r="E317" s="23"/>
      <c r="F317" s="4"/>
      <c r="G317" s="4"/>
      <c r="H317" s="4"/>
      <c r="I317" s="4"/>
      <c r="J317" s="40"/>
      <c r="K317" s="41"/>
    </row>
    <row r="318" spans="1:11">
      <c r="A318" s="67"/>
      <c r="B318" s="77"/>
      <c r="C318" s="72"/>
      <c r="D318" s="73"/>
      <c r="E318" s="4"/>
      <c r="F318" s="4"/>
      <c r="G318" s="4"/>
      <c r="H318" s="4"/>
      <c r="I318" s="4"/>
      <c r="J318" s="40"/>
      <c r="K318" s="41"/>
    </row>
    <row r="319" spans="1:11">
      <c r="A319" s="4"/>
      <c r="B319" s="77"/>
      <c r="C319" s="72"/>
      <c r="D319" s="73"/>
      <c r="E319" s="4"/>
      <c r="F319" s="4"/>
      <c r="G319" s="4"/>
      <c r="H319" s="4"/>
      <c r="I319" s="4"/>
      <c r="J319" s="40"/>
      <c r="K319" s="41"/>
    </row>
    <row r="320" spans="1:11">
      <c r="A320" s="4"/>
      <c r="B320" s="77"/>
      <c r="C320" s="72"/>
      <c r="D320" s="73"/>
      <c r="E320" s="4"/>
      <c r="F320" s="4"/>
      <c r="G320" s="4"/>
      <c r="H320" s="4"/>
      <c r="I320" s="4"/>
      <c r="J320" s="40"/>
      <c r="K320" s="41"/>
    </row>
    <row r="321" spans="1:11">
      <c r="A321" s="4"/>
      <c r="B321" s="77"/>
      <c r="C321" s="72"/>
      <c r="D321" s="73"/>
      <c r="E321" s="4"/>
      <c r="F321" s="4"/>
      <c r="G321" s="4"/>
      <c r="H321" s="4"/>
      <c r="I321" s="4"/>
      <c r="J321" s="40"/>
      <c r="K321" s="41"/>
    </row>
    <row r="322" spans="1:11" ht="15" customHeight="1">
      <c r="A322" s="4"/>
      <c r="B322" s="77"/>
      <c r="C322" s="72"/>
      <c r="D322" s="73"/>
      <c r="E322" s="4"/>
      <c r="F322" s="4"/>
      <c r="G322" s="14"/>
      <c r="H322" s="4"/>
      <c r="I322" s="4"/>
      <c r="J322" s="40"/>
      <c r="K322" s="41"/>
    </row>
    <row r="323" spans="1:11">
      <c r="A323" s="4"/>
      <c r="B323" s="77"/>
      <c r="C323" s="72"/>
      <c r="D323" s="73"/>
      <c r="E323" s="4"/>
      <c r="F323" s="4"/>
      <c r="G323" s="4"/>
      <c r="H323" s="4"/>
      <c r="I323" s="4"/>
      <c r="J323" s="40"/>
      <c r="K323" s="41"/>
    </row>
    <row r="324" spans="1:11">
      <c r="A324" s="9"/>
      <c r="B324" s="9"/>
      <c r="C324" s="74"/>
      <c r="D324" s="75"/>
      <c r="E324" s="9"/>
      <c r="F324" s="9"/>
      <c r="G324" s="4"/>
      <c r="H324" s="4"/>
      <c r="I324" s="4"/>
      <c r="J324" s="40"/>
      <c r="K324" s="41"/>
    </row>
    <row r="325" spans="1:11">
      <c r="A325" s="16"/>
      <c r="B325" s="17"/>
      <c r="C325" s="17"/>
      <c r="D325" s="17"/>
      <c r="E325" s="17"/>
      <c r="F325" s="3"/>
      <c r="G325" s="4"/>
      <c r="H325" s="4"/>
      <c r="I325" s="4"/>
      <c r="J325" s="40"/>
      <c r="K325" s="41"/>
    </row>
    <row r="326" spans="1:11">
      <c r="A326" s="16"/>
      <c r="B326" s="17"/>
      <c r="C326" s="17"/>
      <c r="D326" s="17"/>
      <c r="E326" s="17"/>
      <c r="F326" s="3"/>
      <c r="G326" s="4"/>
      <c r="H326" s="4"/>
      <c r="I326" s="4"/>
      <c r="J326" s="40"/>
      <c r="K326" s="41"/>
    </row>
    <row r="327" spans="1:11">
      <c r="A327" s="16"/>
      <c r="B327" s="17"/>
      <c r="C327" s="17"/>
      <c r="D327" s="17"/>
      <c r="E327" s="17"/>
      <c r="F327" s="3"/>
      <c r="G327" s="4"/>
      <c r="H327" s="4"/>
      <c r="I327" s="4"/>
      <c r="J327" s="40"/>
      <c r="K327" s="41"/>
    </row>
    <row r="328" spans="1:11">
      <c r="A328" s="16"/>
      <c r="B328" s="17"/>
      <c r="C328" s="17"/>
      <c r="D328" s="17"/>
      <c r="E328" s="17"/>
      <c r="F328" s="3"/>
      <c r="G328" s="4"/>
      <c r="H328" s="4"/>
      <c r="I328" s="4"/>
      <c r="J328" s="40"/>
      <c r="K328" s="41"/>
    </row>
    <row r="329" spans="1:11">
      <c r="A329" s="16"/>
      <c r="B329" s="17"/>
      <c r="C329" s="17"/>
      <c r="D329" s="17"/>
      <c r="E329" s="17"/>
      <c r="F329" s="3"/>
      <c r="G329" s="4"/>
      <c r="H329" s="4"/>
      <c r="I329" s="4"/>
      <c r="J329" s="40"/>
      <c r="K329" s="41"/>
    </row>
    <row r="330" spans="1:11">
      <c r="A330" s="16"/>
      <c r="B330" s="17"/>
      <c r="C330" s="17"/>
      <c r="D330" s="17"/>
      <c r="E330" s="17"/>
      <c r="F330" s="3"/>
      <c r="G330" s="4"/>
      <c r="H330" s="4"/>
      <c r="I330" s="4"/>
      <c r="J330" s="40"/>
      <c r="K330" s="41"/>
    </row>
    <row r="331" spans="1:11">
      <c r="A331" s="16"/>
      <c r="B331" s="17"/>
      <c r="C331" s="17"/>
      <c r="D331" s="17"/>
      <c r="E331" s="17"/>
      <c r="F331" s="3"/>
      <c r="G331" s="4"/>
      <c r="H331" s="4"/>
      <c r="I331" s="4"/>
      <c r="J331" s="40"/>
      <c r="K331" s="41"/>
    </row>
    <row r="332" spans="1:11">
      <c r="A332" s="16"/>
      <c r="B332" s="17"/>
      <c r="C332" s="17"/>
      <c r="D332" s="17"/>
      <c r="E332" s="17"/>
      <c r="F332" s="3"/>
      <c r="G332" s="4"/>
      <c r="H332" s="4"/>
      <c r="I332" s="4"/>
      <c r="J332" s="40"/>
      <c r="K332" s="41"/>
    </row>
    <row r="333" spans="1:11">
      <c r="A333" s="16"/>
      <c r="B333" s="17"/>
      <c r="C333" s="17"/>
      <c r="D333" s="17"/>
      <c r="E333" s="17"/>
      <c r="F333" s="3"/>
      <c r="G333" s="4"/>
      <c r="H333" s="4"/>
      <c r="I333" s="4"/>
      <c r="J333" s="40"/>
      <c r="K333" s="41"/>
    </row>
    <row r="334" spans="1:11">
      <c r="A334" s="16"/>
      <c r="B334" s="17"/>
      <c r="C334" s="17"/>
      <c r="D334" s="17"/>
      <c r="E334" s="17"/>
      <c r="F334" s="3"/>
      <c r="G334" s="4"/>
      <c r="H334" s="4"/>
      <c r="I334" s="4"/>
      <c r="J334" s="40"/>
      <c r="K334" s="41"/>
    </row>
    <row r="335" spans="1:11">
      <c r="A335" s="16"/>
      <c r="B335" s="17"/>
      <c r="C335" s="17"/>
      <c r="D335" s="17"/>
      <c r="E335" s="17"/>
      <c r="F335" s="3"/>
      <c r="G335" s="4"/>
      <c r="H335" s="4"/>
      <c r="I335" s="4"/>
      <c r="J335" s="40"/>
      <c r="K335" s="41"/>
    </row>
    <row r="336" spans="1:11">
      <c r="A336" s="16"/>
      <c r="B336" s="17"/>
      <c r="C336" s="17"/>
      <c r="D336" s="17"/>
      <c r="E336" s="17"/>
      <c r="F336" s="3"/>
      <c r="G336" s="4"/>
      <c r="H336" s="4"/>
      <c r="I336" s="4"/>
      <c r="J336" s="40"/>
      <c r="K336" s="41"/>
    </row>
    <row r="337" spans="1:11" ht="15.75" thickBot="1">
      <c r="A337" s="16"/>
      <c r="B337" s="17"/>
      <c r="C337" s="17"/>
      <c r="D337" s="17"/>
      <c r="E337" s="17"/>
      <c r="F337" s="3"/>
      <c r="G337" s="4"/>
      <c r="H337" s="4"/>
      <c r="I337" s="4"/>
      <c r="J337" s="40"/>
      <c r="K337" s="41"/>
    </row>
    <row r="338" spans="1:11" ht="15.75" thickBot="1">
      <c r="A338" s="16"/>
      <c r="B338" s="17"/>
      <c r="C338" s="17"/>
      <c r="D338" s="17"/>
      <c r="E338" s="17"/>
      <c r="F338" s="3"/>
      <c r="G338" s="4"/>
      <c r="H338" s="16"/>
      <c r="I338" s="57" t="s">
        <v>22</v>
      </c>
      <c r="J338" s="58"/>
      <c r="K338" s="59"/>
    </row>
    <row r="339" spans="1:11">
      <c r="A339" s="16"/>
      <c r="B339" s="17"/>
      <c r="C339" s="17"/>
      <c r="D339" s="17"/>
      <c r="E339" s="17"/>
      <c r="F339" s="3"/>
      <c r="G339" s="4"/>
      <c r="H339" s="16"/>
      <c r="I339" s="51">
        <f>I315</f>
        <v>60</v>
      </c>
      <c r="J339" s="52"/>
      <c r="K339" s="55" t="s">
        <v>36</v>
      </c>
    </row>
    <row r="340" spans="1:11" ht="15.75" thickBot="1">
      <c r="A340" s="18"/>
      <c r="B340" s="19"/>
      <c r="C340" s="19"/>
      <c r="D340" s="19"/>
      <c r="E340" s="19"/>
      <c r="F340" s="10"/>
      <c r="G340" s="9"/>
      <c r="H340" s="18"/>
      <c r="I340" s="53"/>
      <c r="J340" s="54"/>
      <c r="K340" s="56"/>
    </row>
    <row r="341" spans="1:11">
      <c r="A341" s="38" t="s">
        <v>45</v>
      </c>
      <c r="B341" s="39"/>
      <c r="C341" s="7" t="s">
        <v>0</v>
      </c>
      <c r="D341" s="20"/>
      <c r="E341" s="33" t="s">
        <v>70</v>
      </c>
      <c r="F341" s="5"/>
      <c r="G341" s="5"/>
      <c r="H341" s="5" t="s">
        <v>14</v>
      </c>
      <c r="I341" s="6" t="s">
        <v>61</v>
      </c>
      <c r="J341" s="6"/>
      <c r="K341" s="11"/>
    </row>
    <row r="342" spans="1:11">
      <c r="A342" s="40"/>
      <c r="B342" s="41"/>
      <c r="C342" s="44" t="s">
        <v>1</v>
      </c>
      <c r="D342" s="45"/>
      <c r="E342" s="33" t="s">
        <v>71</v>
      </c>
      <c r="F342" s="5"/>
      <c r="G342" s="5"/>
      <c r="H342" s="5"/>
      <c r="I342" s="5"/>
      <c r="J342" s="5"/>
      <c r="K342" s="11"/>
    </row>
    <row r="343" spans="1:11">
      <c r="A343" s="40"/>
      <c r="B343" s="41"/>
      <c r="C343" s="7" t="s">
        <v>10</v>
      </c>
      <c r="D343" s="20"/>
      <c r="E343" s="5"/>
      <c r="F343" s="5"/>
      <c r="G343" s="5"/>
      <c r="I343" s="7" t="s">
        <v>11</v>
      </c>
      <c r="J343" s="20"/>
      <c r="K343" s="11"/>
    </row>
    <row r="344" spans="1:11">
      <c r="A344" s="42"/>
      <c r="B344" s="43"/>
      <c r="C344" s="7" t="s">
        <v>12</v>
      </c>
      <c r="D344" s="20"/>
      <c r="E344" s="5"/>
      <c r="F344" s="5"/>
      <c r="G344" s="5"/>
      <c r="H344" s="5"/>
      <c r="I344" s="7" t="s">
        <v>13</v>
      </c>
      <c r="J344" s="20"/>
      <c r="K344" s="11"/>
    </row>
    <row r="345" spans="1:11">
      <c r="A345" s="48" t="s">
        <v>15</v>
      </c>
      <c r="B345" s="48" t="s">
        <v>2</v>
      </c>
      <c r="C345" s="46" t="s">
        <v>3</v>
      </c>
      <c r="D345" s="47"/>
      <c r="E345" s="48" t="s">
        <v>4</v>
      </c>
      <c r="F345" s="48" t="s">
        <v>5</v>
      </c>
      <c r="G345" s="48" t="s">
        <v>6</v>
      </c>
      <c r="H345" s="48" t="s">
        <v>7</v>
      </c>
      <c r="I345" s="48" t="s">
        <v>8</v>
      </c>
      <c r="J345" s="34" t="s">
        <v>9</v>
      </c>
      <c r="K345" s="35"/>
    </row>
    <row r="346" spans="1:11">
      <c r="A346" s="50"/>
      <c r="B346" s="50"/>
      <c r="C346" s="12" t="s">
        <v>18</v>
      </c>
      <c r="D346" s="12" t="s">
        <v>18</v>
      </c>
      <c r="E346" s="49"/>
      <c r="F346" s="49"/>
      <c r="G346" s="49"/>
      <c r="H346" s="49"/>
      <c r="I346" s="49"/>
      <c r="J346" s="36"/>
      <c r="K346" s="37"/>
    </row>
    <row r="347" spans="1:11">
      <c r="A347" s="66" t="s">
        <v>46</v>
      </c>
      <c r="B347" s="76" t="s">
        <v>52</v>
      </c>
      <c r="C347" s="70" t="s">
        <v>67</v>
      </c>
      <c r="D347" s="71"/>
      <c r="E347" s="25"/>
      <c r="F347" s="25"/>
      <c r="G347" s="25"/>
      <c r="H347" s="25"/>
      <c r="I347" s="25"/>
      <c r="J347" s="60"/>
      <c r="K347" s="39"/>
    </row>
    <row r="348" spans="1:11">
      <c r="A348" s="67"/>
      <c r="B348" s="77"/>
      <c r="C348" s="72"/>
      <c r="D348" s="73"/>
      <c r="E348" s="4"/>
      <c r="F348" s="4"/>
      <c r="G348" s="4"/>
      <c r="H348" s="4"/>
      <c r="I348" s="4"/>
      <c r="J348" s="40"/>
      <c r="K348" s="41"/>
    </row>
    <row r="349" spans="1:11">
      <c r="A349" s="67"/>
      <c r="B349" s="77"/>
      <c r="C349" s="72"/>
      <c r="D349" s="73"/>
      <c r="E349" s="28" t="s">
        <v>47</v>
      </c>
      <c r="F349" s="28" t="s">
        <v>41</v>
      </c>
      <c r="G349" s="27" t="s">
        <v>41</v>
      </c>
      <c r="H349" s="27">
        <v>6</v>
      </c>
      <c r="I349" s="24">
        <v>6</v>
      </c>
      <c r="J349" s="40"/>
      <c r="K349" s="41"/>
    </row>
    <row r="350" spans="1:11">
      <c r="A350" s="67"/>
      <c r="B350" s="77"/>
      <c r="C350" s="72"/>
      <c r="D350" s="73"/>
      <c r="E350" s="4"/>
      <c r="F350" s="4"/>
      <c r="G350" s="4"/>
      <c r="H350" s="4"/>
      <c r="I350" s="4"/>
      <c r="J350" s="40"/>
      <c r="K350" s="41"/>
    </row>
    <row r="351" spans="1:11">
      <c r="A351" s="67"/>
      <c r="B351" s="77"/>
      <c r="C351" s="72"/>
      <c r="D351" s="73"/>
      <c r="E351" s="23"/>
      <c r="F351" s="4"/>
      <c r="G351" s="4"/>
      <c r="H351" s="4"/>
      <c r="I351" s="4"/>
      <c r="J351" s="40"/>
      <c r="K351" s="41"/>
    </row>
    <row r="352" spans="1:11">
      <c r="A352" s="67"/>
      <c r="B352" s="77"/>
      <c r="C352" s="72"/>
      <c r="D352" s="73"/>
      <c r="E352" s="4"/>
      <c r="F352" s="4"/>
      <c r="G352" s="4"/>
      <c r="H352" s="4"/>
      <c r="I352" s="4"/>
      <c r="J352" s="40"/>
      <c r="K352" s="41"/>
    </row>
    <row r="353" spans="1:11">
      <c r="A353" s="4"/>
      <c r="B353" s="77"/>
      <c r="C353" s="72"/>
      <c r="D353" s="73"/>
      <c r="E353" s="4"/>
      <c r="F353" s="4"/>
      <c r="G353" s="4"/>
      <c r="H353" s="4"/>
      <c r="I353" s="4"/>
      <c r="J353" s="40"/>
      <c r="K353" s="41"/>
    </row>
    <row r="354" spans="1:11">
      <c r="A354" s="4"/>
      <c r="B354" s="77"/>
      <c r="C354" s="72"/>
      <c r="D354" s="73"/>
      <c r="E354" s="4"/>
      <c r="F354" s="4"/>
      <c r="G354" s="4"/>
      <c r="H354" s="4"/>
      <c r="I354" s="4"/>
      <c r="J354" s="40"/>
      <c r="K354" s="41"/>
    </row>
    <row r="355" spans="1:11">
      <c r="A355" s="4"/>
      <c r="B355" s="77"/>
      <c r="C355" s="72"/>
      <c r="D355" s="73"/>
      <c r="E355" s="4"/>
      <c r="F355" s="4"/>
      <c r="G355" s="4"/>
      <c r="H355" s="4"/>
      <c r="I355" s="4"/>
      <c r="J355" s="40"/>
      <c r="K355" s="41"/>
    </row>
    <row r="356" spans="1:11">
      <c r="A356" s="4"/>
      <c r="B356" s="77"/>
      <c r="C356" s="72"/>
      <c r="D356" s="73"/>
      <c r="E356" s="4"/>
      <c r="F356" s="4"/>
      <c r="G356" s="14"/>
      <c r="H356" s="4"/>
      <c r="I356" s="4"/>
      <c r="J356" s="40"/>
      <c r="K356" s="41"/>
    </row>
    <row r="357" spans="1:11">
      <c r="A357" s="4"/>
      <c r="B357" s="77"/>
      <c r="C357" s="72"/>
      <c r="D357" s="73"/>
      <c r="E357" s="4"/>
      <c r="F357" s="4"/>
      <c r="G357" s="4"/>
      <c r="H357" s="4"/>
      <c r="I357" s="4"/>
      <c r="J357" s="40"/>
      <c r="K357" s="41"/>
    </row>
    <row r="358" spans="1:11">
      <c r="A358" s="9"/>
      <c r="B358" s="9"/>
      <c r="C358" s="74"/>
      <c r="D358" s="75"/>
      <c r="E358" s="9"/>
      <c r="F358" s="9"/>
      <c r="G358" s="4"/>
      <c r="H358" s="4"/>
      <c r="I358" s="4"/>
      <c r="J358" s="40"/>
      <c r="K358" s="41"/>
    </row>
    <row r="359" spans="1:11">
      <c r="A359" s="16"/>
      <c r="B359" s="17"/>
      <c r="C359" s="17"/>
      <c r="D359" s="17"/>
      <c r="E359" s="17"/>
      <c r="F359" s="3"/>
      <c r="G359" s="4"/>
      <c r="H359" s="4"/>
      <c r="I359" s="4"/>
      <c r="J359" s="40"/>
      <c r="K359" s="41"/>
    </row>
    <row r="360" spans="1:11">
      <c r="A360" s="16"/>
      <c r="B360" s="17"/>
      <c r="C360" s="17"/>
      <c r="D360" s="17"/>
      <c r="E360" s="17"/>
      <c r="F360" s="3"/>
      <c r="G360" s="4"/>
      <c r="H360" s="4"/>
      <c r="I360" s="4"/>
      <c r="J360" s="40"/>
      <c r="K360" s="41"/>
    </row>
    <row r="361" spans="1:11">
      <c r="A361" s="16"/>
      <c r="B361" s="17"/>
      <c r="C361" s="17"/>
      <c r="D361" s="17"/>
      <c r="E361" s="17"/>
      <c r="F361" s="3"/>
      <c r="G361" s="4"/>
      <c r="H361" s="4"/>
      <c r="I361" s="4"/>
      <c r="J361" s="40"/>
      <c r="K361" s="41"/>
    </row>
    <row r="362" spans="1:11">
      <c r="A362" s="16"/>
      <c r="B362" s="17"/>
      <c r="C362" s="17"/>
      <c r="D362" s="17"/>
      <c r="E362" s="17"/>
      <c r="F362" s="3"/>
      <c r="G362" s="4"/>
      <c r="H362" s="4"/>
      <c r="I362" s="4"/>
      <c r="J362" s="40"/>
      <c r="K362" s="41"/>
    </row>
    <row r="363" spans="1:11">
      <c r="A363" s="16"/>
      <c r="B363" s="17"/>
      <c r="C363" s="17"/>
      <c r="D363" s="17"/>
      <c r="E363" s="17"/>
      <c r="F363" s="3"/>
      <c r="G363" s="4"/>
      <c r="H363" s="4"/>
      <c r="I363" s="4"/>
      <c r="J363" s="40"/>
      <c r="K363" s="41"/>
    </row>
    <row r="364" spans="1:11">
      <c r="A364" s="16"/>
      <c r="B364" s="17"/>
      <c r="C364" s="17"/>
      <c r="D364" s="17"/>
      <c r="E364" s="17"/>
      <c r="F364" s="3"/>
      <c r="G364" s="4"/>
      <c r="H364" s="4"/>
      <c r="I364" s="4"/>
      <c r="J364" s="40"/>
      <c r="K364" s="41"/>
    </row>
    <row r="365" spans="1:11">
      <c r="A365" s="16"/>
      <c r="B365" s="17"/>
      <c r="C365" s="17"/>
      <c r="D365" s="17"/>
      <c r="E365" s="17"/>
      <c r="F365" s="3"/>
      <c r="G365" s="4"/>
      <c r="H365" s="4"/>
      <c r="I365" s="4"/>
      <c r="J365" s="40"/>
      <c r="K365" s="41"/>
    </row>
    <row r="366" spans="1:11">
      <c r="A366" s="16"/>
      <c r="B366" s="17"/>
      <c r="C366" s="17"/>
      <c r="D366" s="17"/>
      <c r="E366" s="17"/>
      <c r="F366" s="3"/>
      <c r="G366" s="4"/>
      <c r="H366" s="4"/>
      <c r="I366" s="4"/>
      <c r="J366" s="40"/>
      <c r="K366" s="41"/>
    </row>
    <row r="367" spans="1:11">
      <c r="A367" s="16"/>
      <c r="B367" s="17"/>
      <c r="C367" s="17"/>
      <c r="D367" s="17"/>
      <c r="E367" s="17"/>
      <c r="F367" s="3"/>
      <c r="G367" s="4"/>
      <c r="H367" s="4"/>
      <c r="I367" s="4"/>
      <c r="J367" s="40"/>
      <c r="K367" s="41"/>
    </row>
    <row r="368" spans="1:11">
      <c r="A368" s="16"/>
      <c r="B368" s="17"/>
      <c r="C368" s="17"/>
      <c r="D368" s="17"/>
      <c r="E368" s="17"/>
      <c r="F368" s="3"/>
      <c r="G368" s="4"/>
      <c r="H368" s="4"/>
      <c r="I368" s="4"/>
      <c r="J368" s="40"/>
      <c r="K368" s="41"/>
    </row>
    <row r="369" spans="1:11">
      <c r="A369" s="16"/>
      <c r="B369" s="17"/>
      <c r="C369" s="17"/>
      <c r="D369" s="17"/>
      <c r="E369" s="17"/>
      <c r="F369" s="3"/>
      <c r="G369" s="4"/>
      <c r="H369" s="4"/>
      <c r="I369" s="4"/>
      <c r="J369" s="40"/>
      <c r="K369" s="41"/>
    </row>
    <row r="370" spans="1:11">
      <c r="A370" s="16"/>
      <c r="B370" s="17"/>
      <c r="C370" s="17"/>
      <c r="D370" s="17"/>
      <c r="E370" s="17"/>
      <c r="F370" s="3"/>
      <c r="G370" s="4"/>
      <c r="H370" s="4"/>
      <c r="I370" s="4"/>
      <c r="J370" s="40"/>
      <c r="K370" s="41"/>
    </row>
    <row r="371" spans="1:11" ht="15.75" thickBot="1">
      <c r="A371" s="16"/>
      <c r="B371" s="17"/>
      <c r="C371" s="17"/>
      <c r="D371" s="17"/>
      <c r="E371" s="17"/>
      <c r="F371" s="3"/>
      <c r="G371" s="4"/>
      <c r="H371" s="4"/>
      <c r="I371" s="4"/>
      <c r="J371" s="40"/>
      <c r="K371" s="41"/>
    </row>
    <row r="372" spans="1:11" ht="15.75" thickBot="1">
      <c r="A372" s="16"/>
      <c r="B372" s="17"/>
      <c r="C372" s="17"/>
      <c r="D372" s="17"/>
      <c r="E372" s="17"/>
      <c r="F372" s="3"/>
      <c r="G372" s="4"/>
      <c r="H372" s="16"/>
      <c r="I372" s="57" t="s">
        <v>22</v>
      </c>
      <c r="J372" s="58"/>
      <c r="K372" s="59"/>
    </row>
    <row r="373" spans="1:11">
      <c r="A373" s="16"/>
      <c r="B373" s="17"/>
      <c r="C373" s="17"/>
      <c r="D373" s="17"/>
      <c r="E373" s="17"/>
      <c r="F373" s="3"/>
      <c r="G373" s="4"/>
      <c r="H373" s="16"/>
      <c r="I373" s="51">
        <f>I349</f>
        <v>6</v>
      </c>
      <c r="J373" s="52"/>
      <c r="K373" s="55" t="s">
        <v>7</v>
      </c>
    </row>
    <row r="374" spans="1:11" ht="15.75" thickBot="1">
      <c r="A374" s="18"/>
      <c r="B374" s="19"/>
      <c r="C374" s="19"/>
      <c r="D374" s="19"/>
      <c r="E374" s="19"/>
      <c r="F374" s="10"/>
      <c r="G374" s="9"/>
      <c r="H374" s="18"/>
      <c r="I374" s="53"/>
      <c r="J374" s="54"/>
      <c r="K374" s="56"/>
    </row>
    <row r="375" spans="1:11">
      <c r="A375" s="38" t="s">
        <v>45</v>
      </c>
      <c r="B375" s="39"/>
      <c r="C375" s="7" t="s">
        <v>0</v>
      </c>
      <c r="D375" s="20"/>
      <c r="E375" s="33" t="s">
        <v>70</v>
      </c>
      <c r="F375" s="5"/>
      <c r="G375" s="5"/>
      <c r="H375" s="5" t="s">
        <v>14</v>
      </c>
      <c r="I375" s="6" t="s">
        <v>61</v>
      </c>
      <c r="J375" s="6"/>
      <c r="K375" s="11"/>
    </row>
    <row r="376" spans="1:11">
      <c r="A376" s="40"/>
      <c r="B376" s="41"/>
      <c r="C376" s="44" t="s">
        <v>1</v>
      </c>
      <c r="D376" s="45"/>
      <c r="E376" s="33" t="s">
        <v>71</v>
      </c>
      <c r="F376" s="5"/>
      <c r="G376" s="5"/>
      <c r="H376" s="5"/>
      <c r="I376" s="5"/>
      <c r="J376" s="5"/>
      <c r="K376" s="11"/>
    </row>
    <row r="377" spans="1:11">
      <c r="A377" s="40"/>
      <c r="B377" s="41"/>
      <c r="C377" s="7" t="s">
        <v>10</v>
      </c>
      <c r="D377" s="20"/>
      <c r="E377" s="5"/>
      <c r="F377" s="5"/>
      <c r="G377" s="5"/>
      <c r="I377" s="7" t="s">
        <v>11</v>
      </c>
      <c r="J377" s="20"/>
      <c r="K377" s="11"/>
    </row>
    <row r="378" spans="1:11">
      <c r="A378" s="42"/>
      <c r="B378" s="43"/>
      <c r="C378" s="7" t="s">
        <v>12</v>
      </c>
      <c r="D378" s="20"/>
      <c r="E378" s="5"/>
      <c r="F378" s="5"/>
      <c r="G378" s="5"/>
      <c r="H378" s="5"/>
      <c r="I378" s="7" t="s">
        <v>13</v>
      </c>
      <c r="J378" s="20"/>
      <c r="K378" s="11"/>
    </row>
    <row r="379" spans="1:11">
      <c r="A379" s="48" t="s">
        <v>15</v>
      </c>
      <c r="B379" s="48" t="s">
        <v>2</v>
      </c>
      <c r="C379" s="46" t="s">
        <v>3</v>
      </c>
      <c r="D379" s="47"/>
      <c r="E379" s="48" t="s">
        <v>4</v>
      </c>
      <c r="F379" s="48" t="s">
        <v>5</v>
      </c>
      <c r="G379" s="48" t="s">
        <v>6</v>
      </c>
      <c r="H379" s="48" t="s">
        <v>7</v>
      </c>
      <c r="I379" s="48" t="s">
        <v>8</v>
      </c>
      <c r="J379" s="34" t="s">
        <v>9</v>
      </c>
      <c r="K379" s="35"/>
    </row>
    <row r="380" spans="1:11">
      <c r="A380" s="50"/>
      <c r="B380" s="50"/>
      <c r="C380" s="12" t="s">
        <v>18</v>
      </c>
      <c r="D380" s="12" t="s">
        <v>18</v>
      </c>
      <c r="E380" s="49"/>
      <c r="F380" s="49"/>
      <c r="G380" s="49"/>
      <c r="H380" s="49"/>
      <c r="I380" s="49"/>
      <c r="J380" s="36"/>
      <c r="K380" s="37"/>
    </row>
    <row r="381" spans="1:11" ht="15" customHeight="1">
      <c r="A381" s="66" t="s">
        <v>51</v>
      </c>
      <c r="B381" s="78" t="s">
        <v>53</v>
      </c>
      <c r="C381" s="70" t="s">
        <v>67</v>
      </c>
      <c r="D381" s="71"/>
      <c r="E381" s="25"/>
      <c r="F381" s="25"/>
      <c r="G381" s="25"/>
      <c r="H381" s="25"/>
      <c r="I381" s="25"/>
      <c r="J381" s="60"/>
      <c r="K381" s="39"/>
    </row>
    <row r="382" spans="1:11">
      <c r="A382" s="67"/>
      <c r="B382" s="79"/>
      <c r="C382" s="72"/>
      <c r="D382" s="73"/>
      <c r="E382" s="4"/>
      <c r="F382" s="4"/>
      <c r="G382" s="4"/>
      <c r="H382" s="4"/>
      <c r="I382" s="4"/>
      <c r="J382" s="40"/>
      <c r="K382" s="41"/>
    </row>
    <row r="383" spans="1:11">
      <c r="A383" s="67"/>
      <c r="B383" s="79"/>
      <c r="C383" s="72"/>
      <c r="D383" s="73"/>
      <c r="E383" s="28"/>
      <c r="F383" s="28"/>
      <c r="G383" s="27"/>
      <c r="H383" s="27"/>
      <c r="I383" s="24"/>
      <c r="J383" s="40"/>
      <c r="K383" s="41"/>
    </row>
    <row r="384" spans="1:11">
      <c r="A384" s="67"/>
      <c r="B384" s="79"/>
      <c r="C384" s="72"/>
      <c r="D384" s="73"/>
      <c r="E384" s="4"/>
      <c r="F384" s="4"/>
      <c r="G384" s="4"/>
      <c r="H384" s="4"/>
      <c r="I384" s="4"/>
      <c r="J384" s="40"/>
      <c r="K384" s="41"/>
    </row>
    <row r="385" spans="1:11">
      <c r="A385" s="67"/>
      <c r="B385" s="79"/>
      <c r="C385" s="72"/>
      <c r="D385" s="73"/>
      <c r="E385" s="23"/>
      <c r="F385" s="4"/>
      <c r="G385" s="4"/>
      <c r="H385" s="4"/>
      <c r="I385" s="4"/>
      <c r="J385" s="40"/>
      <c r="K385" s="41"/>
    </row>
    <row r="386" spans="1:11">
      <c r="A386" s="67"/>
      <c r="B386" s="79"/>
      <c r="C386" s="72"/>
      <c r="D386" s="73"/>
      <c r="E386" s="4"/>
      <c r="F386" s="4"/>
      <c r="G386" s="4"/>
      <c r="H386" s="4"/>
      <c r="I386" s="4"/>
      <c r="J386" s="40"/>
      <c r="K386" s="41"/>
    </row>
    <row r="387" spans="1:11">
      <c r="A387" s="4"/>
      <c r="B387" s="79"/>
      <c r="C387" s="72"/>
      <c r="D387" s="73"/>
      <c r="E387" s="4"/>
      <c r="F387" s="4"/>
      <c r="G387" s="4"/>
      <c r="H387" s="4"/>
      <c r="I387" s="4"/>
      <c r="J387" s="40"/>
      <c r="K387" s="41"/>
    </row>
    <row r="388" spans="1:11">
      <c r="A388" s="4"/>
      <c r="B388" s="30"/>
      <c r="C388" s="72"/>
      <c r="D388" s="73"/>
      <c r="E388" s="4"/>
      <c r="F388" s="4"/>
      <c r="G388" s="4"/>
      <c r="H388" s="4"/>
      <c r="I388" s="4"/>
      <c r="J388" s="40"/>
      <c r="K388" s="41"/>
    </row>
    <row r="389" spans="1:11" ht="30">
      <c r="A389" s="31" t="s">
        <v>55</v>
      </c>
      <c r="B389" s="30" t="s">
        <v>54</v>
      </c>
      <c r="C389" s="72"/>
      <c r="D389" s="73"/>
      <c r="E389" s="28" t="s">
        <v>47</v>
      </c>
      <c r="F389" s="28" t="s">
        <v>41</v>
      </c>
      <c r="G389" s="27" t="s">
        <v>41</v>
      </c>
      <c r="H389" s="31">
        <v>4</v>
      </c>
      <c r="I389" s="4"/>
      <c r="J389" s="40"/>
      <c r="K389" s="41"/>
    </row>
    <row r="390" spans="1:11">
      <c r="A390" s="4"/>
      <c r="B390" s="30"/>
      <c r="C390" s="72"/>
      <c r="D390" s="73"/>
      <c r="E390" s="4"/>
      <c r="F390" s="4"/>
      <c r="G390" s="14"/>
      <c r="H390" s="31"/>
      <c r="I390" s="4"/>
      <c r="J390" s="40"/>
      <c r="K390" s="41"/>
    </row>
    <row r="391" spans="1:11" ht="33.75" customHeight="1">
      <c r="A391" s="31" t="s">
        <v>56</v>
      </c>
      <c r="B391" s="30" t="s">
        <v>57</v>
      </c>
      <c r="C391" s="72"/>
      <c r="D391" s="73"/>
      <c r="E391" s="28" t="s">
        <v>47</v>
      </c>
      <c r="F391" s="28" t="s">
        <v>41</v>
      </c>
      <c r="G391" s="27" t="s">
        <v>41</v>
      </c>
      <c r="H391" s="31">
        <v>2</v>
      </c>
      <c r="I391" s="4"/>
      <c r="J391" s="40"/>
      <c r="K391" s="41"/>
    </row>
    <row r="392" spans="1:11">
      <c r="A392" s="9"/>
      <c r="B392" s="9"/>
      <c r="C392" s="74"/>
      <c r="D392" s="75"/>
      <c r="E392" s="9"/>
      <c r="F392" s="9"/>
      <c r="G392" s="4"/>
      <c r="H392" s="4"/>
      <c r="I392" s="4"/>
      <c r="J392" s="40"/>
      <c r="K392" s="41"/>
    </row>
    <row r="393" spans="1:11">
      <c r="A393" s="16"/>
      <c r="B393" s="17"/>
      <c r="C393" s="17"/>
      <c r="D393" s="17"/>
      <c r="E393" s="17"/>
      <c r="F393" s="3"/>
      <c r="G393" s="4"/>
      <c r="H393" s="4"/>
      <c r="I393" s="4"/>
      <c r="J393" s="40"/>
      <c r="K393" s="41"/>
    </row>
    <row r="394" spans="1:11">
      <c r="A394" s="16"/>
      <c r="B394" s="17"/>
      <c r="C394" s="17"/>
      <c r="D394" s="17"/>
      <c r="E394" s="17"/>
      <c r="F394" s="3"/>
      <c r="G394" s="4"/>
      <c r="H394" s="4"/>
      <c r="I394" s="4"/>
      <c r="J394" s="40"/>
      <c r="K394" s="41"/>
    </row>
    <row r="395" spans="1:11">
      <c r="A395" s="16"/>
      <c r="B395" s="17"/>
      <c r="C395" s="17"/>
      <c r="D395" s="17"/>
      <c r="E395" s="17"/>
      <c r="F395" s="3"/>
      <c r="G395" s="4"/>
      <c r="H395" s="4"/>
      <c r="I395" s="4"/>
      <c r="J395" s="40"/>
      <c r="K395" s="41"/>
    </row>
    <row r="396" spans="1:11">
      <c r="A396" s="16"/>
      <c r="B396" s="17"/>
      <c r="C396" s="17"/>
      <c r="D396" s="17"/>
      <c r="E396" s="17"/>
      <c r="F396" s="3"/>
      <c r="G396" s="4"/>
      <c r="H396" s="4"/>
      <c r="I396" s="4"/>
      <c r="J396" s="40"/>
      <c r="K396" s="41"/>
    </row>
    <row r="397" spans="1:11">
      <c r="A397" s="16"/>
      <c r="B397" s="17"/>
      <c r="C397" s="17"/>
      <c r="D397" s="17"/>
      <c r="E397" s="17"/>
      <c r="F397" s="3"/>
      <c r="G397" s="4"/>
      <c r="H397" s="4"/>
      <c r="I397" s="4"/>
      <c r="J397" s="40"/>
      <c r="K397" s="41"/>
    </row>
    <row r="398" spans="1:11">
      <c r="A398" s="16"/>
      <c r="B398" s="17"/>
      <c r="C398" s="17"/>
      <c r="D398" s="17"/>
      <c r="E398" s="17"/>
      <c r="F398" s="3"/>
      <c r="G398" s="4"/>
      <c r="H398" s="4"/>
      <c r="I398" s="4"/>
      <c r="J398" s="40"/>
      <c r="K398" s="41"/>
    </row>
    <row r="399" spans="1:11">
      <c r="A399" s="16"/>
      <c r="B399" s="17"/>
      <c r="C399" s="17"/>
      <c r="D399" s="17"/>
      <c r="E399" s="17"/>
      <c r="F399" s="3"/>
      <c r="G399" s="4"/>
      <c r="H399" s="4"/>
      <c r="I399" s="4"/>
      <c r="J399" s="40"/>
      <c r="K399" s="41"/>
    </row>
    <row r="400" spans="1:11">
      <c r="A400" s="16"/>
      <c r="B400" s="17"/>
      <c r="C400" s="17"/>
      <c r="D400" s="17"/>
      <c r="E400" s="17"/>
      <c r="F400" s="3"/>
      <c r="G400" s="4"/>
      <c r="H400" s="4"/>
      <c r="I400" s="4"/>
      <c r="J400" s="40"/>
      <c r="K400" s="41"/>
    </row>
    <row r="401" spans="1:11">
      <c r="A401" s="16"/>
      <c r="B401" s="17"/>
      <c r="C401" s="17"/>
      <c r="D401" s="17"/>
      <c r="E401" s="17"/>
      <c r="F401" s="3"/>
      <c r="G401" s="4"/>
      <c r="H401" s="4"/>
      <c r="I401" s="4"/>
      <c r="J401" s="40"/>
      <c r="K401" s="41"/>
    </row>
    <row r="402" spans="1:11" ht="15.75" thickBot="1">
      <c r="A402" s="16"/>
      <c r="B402" s="17"/>
      <c r="C402" s="17"/>
      <c r="D402" s="17"/>
      <c r="E402" s="17"/>
      <c r="F402" s="3"/>
      <c r="G402" s="4"/>
      <c r="H402" s="4"/>
      <c r="I402" s="4"/>
      <c r="J402" s="40"/>
      <c r="K402" s="41"/>
    </row>
    <row r="403" spans="1:11" ht="15.75" thickBot="1">
      <c r="A403" s="16"/>
      <c r="B403" s="17"/>
      <c r="C403" s="17"/>
      <c r="D403" s="17"/>
      <c r="E403" s="17"/>
      <c r="F403" s="3"/>
      <c r="G403" s="4"/>
      <c r="H403" s="16"/>
      <c r="I403" s="57" t="s">
        <v>22</v>
      </c>
      <c r="J403" s="58"/>
      <c r="K403" s="59"/>
    </row>
    <row r="404" spans="1:11">
      <c r="A404" s="16"/>
      <c r="B404" s="17"/>
      <c r="C404" s="17"/>
      <c r="D404" s="17"/>
      <c r="E404" s="17"/>
      <c r="F404" s="3"/>
      <c r="G404" s="4"/>
      <c r="H404" s="16"/>
      <c r="I404" s="51">
        <f>H389+H391</f>
        <v>6</v>
      </c>
      <c r="J404" s="52"/>
      <c r="K404" s="55" t="s">
        <v>7</v>
      </c>
    </row>
    <row r="405" spans="1:11" ht="15.75" thickBot="1">
      <c r="A405" s="18"/>
      <c r="B405" s="19"/>
      <c r="C405" s="19"/>
      <c r="D405" s="19"/>
      <c r="E405" s="19"/>
      <c r="F405" s="10"/>
      <c r="G405" s="9"/>
      <c r="H405" s="18"/>
      <c r="I405" s="53"/>
      <c r="J405" s="54"/>
      <c r="K405" s="56"/>
    </row>
    <row r="407" spans="1:11" ht="15.75" customHeight="1">
      <c r="A407" s="38" t="s">
        <v>45</v>
      </c>
      <c r="B407" s="82"/>
      <c r="C407" s="7" t="s">
        <v>0</v>
      </c>
      <c r="D407" s="20"/>
      <c r="E407" s="33" t="s">
        <v>70</v>
      </c>
      <c r="F407" s="5"/>
      <c r="G407" s="5"/>
      <c r="H407" s="5" t="s">
        <v>14</v>
      </c>
      <c r="I407" s="6" t="s">
        <v>61</v>
      </c>
      <c r="J407" s="6"/>
      <c r="K407" s="11"/>
    </row>
    <row r="408" spans="1:11">
      <c r="A408" s="83"/>
      <c r="B408" s="84"/>
      <c r="C408" s="44" t="s">
        <v>1</v>
      </c>
      <c r="D408" s="45"/>
      <c r="E408" s="33" t="s">
        <v>71</v>
      </c>
      <c r="F408" s="5"/>
      <c r="G408" s="5"/>
      <c r="H408" s="5"/>
      <c r="I408" s="5"/>
      <c r="J408" s="5"/>
      <c r="K408" s="11"/>
    </row>
    <row r="409" spans="1:11">
      <c r="A409" s="83"/>
      <c r="B409" s="84"/>
      <c r="C409" s="7" t="s">
        <v>10</v>
      </c>
      <c r="D409" s="20"/>
      <c r="E409" s="5"/>
      <c r="F409" s="5"/>
      <c r="G409" s="5"/>
      <c r="I409" s="7" t="s">
        <v>11</v>
      </c>
      <c r="J409" s="20"/>
      <c r="K409" s="11"/>
    </row>
    <row r="410" spans="1:11">
      <c r="A410" s="85"/>
      <c r="B410" s="86"/>
      <c r="C410" s="7" t="s">
        <v>12</v>
      </c>
      <c r="D410" s="20"/>
      <c r="E410" s="5"/>
      <c r="F410" s="5"/>
      <c r="G410" s="5"/>
      <c r="H410" s="5"/>
      <c r="I410" s="7" t="s">
        <v>13</v>
      </c>
      <c r="J410" s="20"/>
      <c r="K410" s="11"/>
    </row>
    <row r="411" spans="1:11">
      <c r="A411" s="48" t="s">
        <v>15</v>
      </c>
      <c r="B411" s="48" t="s">
        <v>2</v>
      </c>
      <c r="C411" s="46" t="s">
        <v>3</v>
      </c>
      <c r="D411" s="47"/>
      <c r="E411" s="48" t="s">
        <v>4</v>
      </c>
      <c r="F411" s="48" t="s">
        <v>5</v>
      </c>
      <c r="G411" s="48" t="s">
        <v>6</v>
      </c>
      <c r="H411" s="48" t="s">
        <v>7</v>
      </c>
      <c r="I411" s="48" t="s">
        <v>8</v>
      </c>
      <c r="J411" s="34" t="s">
        <v>9</v>
      </c>
      <c r="K411" s="35"/>
    </row>
    <row r="412" spans="1:11">
      <c r="A412" s="50"/>
      <c r="B412" s="50"/>
      <c r="C412" s="12" t="s">
        <v>18</v>
      </c>
      <c r="D412" s="12" t="s">
        <v>18</v>
      </c>
      <c r="E412" s="50"/>
      <c r="F412" s="50"/>
      <c r="G412" s="50"/>
      <c r="H412" s="50"/>
      <c r="I412" s="50"/>
      <c r="J412" s="36"/>
      <c r="K412" s="37"/>
    </row>
    <row r="413" spans="1:11">
      <c r="A413" s="87" t="s">
        <v>58</v>
      </c>
      <c r="B413" s="66" t="s">
        <v>59</v>
      </c>
      <c r="C413" s="70" t="s">
        <v>68</v>
      </c>
      <c r="D413" s="71"/>
      <c r="E413" s="25"/>
      <c r="F413" s="25"/>
      <c r="G413" s="25"/>
      <c r="H413" s="25"/>
      <c r="I413" s="25"/>
      <c r="J413" s="60"/>
      <c r="K413" s="39"/>
    </row>
    <row r="414" spans="1:11">
      <c r="A414" s="88"/>
      <c r="B414" s="67"/>
      <c r="C414" s="72"/>
      <c r="D414" s="73"/>
      <c r="E414" s="4"/>
      <c r="F414" s="4"/>
      <c r="G414" s="4"/>
      <c r="H414" s="4"/>
      <c r="I414" s="4"/>
      <c r="J414" s="40"/>
      <c r="K414" s="41"/>
    </row>
    <row r="415" spans="1:11">
      <c r="A415" s="88"/>
      <c r="B415" s="67"/>
      <c r="C415" s="72"/>
      <c r="D415" s="73"/>
      <c r="E415" s="28" t="s">
        <v>47</v>
      </c>
      <c r="F415" s="28" t="s">
        <v>41</v>
      </c>
      <c r="G415" s="27" t="s">
        <v>41</v>
      </c>
      <c r="H415" s="27">
        <v>4</v>
      </c>
      <c r="I415" s="24">
        <v>4</v>
      </c>
      <c r="J415" s="40"/>
      <c r="K415" s="41"/>
    </row>
    <row r="416" spans="1:11">
      <c r="A416" s="88"/>
      <c r="B416" s="67"/>
      <c r="C416" s="72"/>
      <c r="D416" s="73"/>
      <c r="E416" s="4"/>
      <c r="F416" s="4"/>
      <c r="G416" s="4"/>
      <c r="H416" s="4"/>
      <c r="I416" s="4"/>
      <c r="J416" s="40"/>
      <c r="K416" s="41"/>
    </row>
    <row r="417" spans="1:11">
      <c r="A417" s="88"/>
      <c r="B417" s="67"/>
      <c r="C417" s="72"/>
      <c r="D417" s="73"/>
      <c r="E417" s="23"/>
      <c r="F417" s="4"/>
      <c r="G417" s="4"/>
      <c r="H417" s="4"/>
      <c r="I417" s="4"/>
      <c r="J417" s="40"/>
      <c r="K417" s="41"/>
    </row>
    <row r="418" spans="1:11">
      <c r="A418" s="88"/>
      <c r="B418" s="67"/>
      <c r="C418" s="72"/>
      <c r="D418" s="73"/>
      <c r="E418" s="4"/>
      <c r="F418" s="4"/>
      <c r="G418" s="4"/>
      <c r="H418" s="4"/>
      <c r="I418" s="4"/>
      <c r="J418" s="40"/>
      <c r="K418" s="41"/>
    </row>
    <row r="419" spans="1:11">
      <c r="A419" s="88"/>
      <c r="B419" s="67"/>
      <c r="C419" s="72"/>
      <c r="D419" s="73"/>
      <c r="E419" s="4"/>
      <c r="F419" s="4"/>
      <c r="G419" s="4"/>
      <c r="H419" s="4"/>
      <c r="I419" s="4"/>
      <c r="J419" s="40"/>
      <c r="K419" s="41"/>
    </row>
    <row r="420" spans="1:11">
      <c r="A420" s="88"/>
      <c r="B420" s="67"/>
      <c r="C420" s="72"/>
      <c r="D420" s="73"/>
      <c r="E420" s="4"/>
      <c r="F420" s="4"/>
      <c r="G420" s="4"/>
      <c r="H420" s="4"/>
      <c r="I420" s="4"/>
      <c r="J420" s="40"/>
      <c r="K420" s="41"/>
    </row>
    <row r="421" spans="1:11">
      <c r="A421" s="88"/>
      <c r="B421" s="67"/>
      <c r="C421" s="72"/>
      <c r="D421" s="73"/>
      <c r="E421" s="4"/>
      <c r="F421" s="4"/>
      <c r="G421" s="4"/>
      <c r="H421" s="4"/>
      <c r="I421" s="4"/>
      <c r="J421" s="40"/>
      <c r="K421" s="41"/>
    </row>
    <row r="422" spans="1:11">
      <c r="A422" s="88"/>
      <c r="B422" s="67"/>
      <c r="C422" s="72"/>
      <c r="D422" s="73"/>
      <c r="E422" s="4"/>
      <c r="F422" s="4"/>
      <c r="G422" s="14"/>
      <c r="H422" s="4"/>
      <c r="I422" s="4"/>
      <c r="J422" s="40"/>
      <c r="K422" s="41"/>
    </row>
    <row r="423" spans="1:11">
      <c r="A423" s="88"/>
      <c r="B423" s="67"/>
      <c r="C423" s="72"/>
      <c r="D423" s="73"/>
      <c r="E423" s="4"/>
      <c r="F423" s="4"/>
      <c r="G423" s="4"/>
      <c r="H423" s="4"/>
      <c r="I423" s="4"/>
      <c r="J423" s="40"/>
      <c r="K423" s="41"/>
    </row>
    <row r="424" spans="1:11">
      <c r="A424" s="9"/>
      <c r="B424" s="9"/>
      <c r="C424" s="74"/>
      <c r="D424" s="75"/>
      <c r="E424" s="9"/>
      <c r="F424" s="9"/>
      <c r="G424" s="4"/>
      <c r="H424" s="4"/>
      <c r="I424" s="4"/>
      <c r="J424" s="40"/>
      <c r="K424" s="41"/>
    </row>
    <row r="425" spans="1:11">
      <c r="A425" s="16"/>
      <c r="B425" s="17"/>
      <c r="C425" s="17"/>
      <c r="D425" s="17"/>
      <c r="E425" s="17"/>
      <c r="F425" s="3"/>
      <c r="G425" s="4"/>
      <c r="H425" s="4"/>
      <c r="I425" s="4"/>
      <c r="J425" s="40"/>
      <c r="K425" s="41"/>
    </row>
    <row r="426" spans="1:11">
      <c r="A426" s="16"/>
      <c r="B426" s="17"/>
      <c r="C426" s="17"/>
      <c r="D426" s="17"/>
      <c r="E426" s="17"/>
      <c r="F426" s="3"/>
      <c r="G426" s="4"/>
      <c r="H426" s="4"/>
      <c r="I426" s="4"/>
      <c r="J426" s="40"/>
      <c r="K426" s="41"/>
    </row>
    <row r="427" spans="1:11">
      <c r="A427" s="16"/>
      <c r="B427" s="17"/>
      <c r="C427" s="17"/>
      <c r="D427" s="17"/>
      <c r="E427" s="17"/>
      <c r="F427" s="3"/>
      <c r="G427" s="4"/>
      <c r="H427" s="4"/>
      <c r="I427" s="4"/>
      <c r="J427" s="40"/>
      <c r="K427" s="41"/>
    </row>
    <row r="428" spans="1:11">
      <c r="A428" s="16"/>
      <c r="B428" s="17"/>
      <c r="C428" s="17"/>
      <c r="D428" s="17"/>
      <c r="E428" s="17"/>
      <c r="F428" s="3"/>
      <c r="G428" s="4"/>
      <c r="H428" s="4"/>
      <c r="I428" s="4"/>
      <c r="J428" s="40"/>
      <c r="K428" s="41"/>
    </row>
    <row r="429" spans="1:11">
      <c r="A429" s="16"/>
      <c r="B429" s="17"/>
      <c r="C429" s="17"/>
      <c r="D429" s="17"/>
      <c r="E429" s="17"/>
      <c r="F429" s="3"/>
      <c r="G429" s="4"/>
      <c r="H429" s="4"/>
      <c r="I429" s="4"/>
      <c r="J429" s="40"/>
      <c r="K429" s="41"/>
    </row>
    <row r="430" spans="1:11">
      <c r="A430" s="16"/>
      <c r="B430" s="17"/>
      <c r="C430" s="17"/>
      <c r="D430" s="17"/>
      <c r="E430" s="17"/>
      <c r="F430" s="3"/>
      <c r="G430" s="4"/>
      <c r="H430" s="4"/>
      <c r="I430" s="4"/>
      <c r="J430" s="40"/>
      <c r="K430" s="41"/>
    </row>
    <row r="431" spans="1:11">
      <c r="A431" s="16"/>
      <c r="B431" s="17"/>
      <c r="C431" s="17"/>
      <c r="D431" s="17"/>
      <c r="E431" s="17"/>
      <c r="F431" s="3"/>
      <c r="G431" s="4"/>
      <c r="H431" s="4"/>
      <c r="I431" s="4"/>
      <c r="J431" s="40"/>
      <c r="K431" s="41"/>
    </row>
    <row r="432" spans="1:11">
      <c r="A432" s="16"/>
      <c r="B432" s="17"/>
      <c r="C432" s="17"/>
      <c r="D432" s="17"/>
      <c r="E432" s="17"/>
      <c r="F432" s="3"/>
      <c r="G432" s="4"/>
      <c r="H432" s="4"/>
      <c r="I432" s="4"/>
      <c r="J432" s="40"/>
      <c r="K432" s="41"/>
    </row>
    <row r="433" spans="1:11">
      <c r="A433" s="16"/>
      <c r="B433" s="17"/>
      <c r="C433" s="17"/>
      <c r="D433" s="17"/>
      <c r="E433" s="17"/>
      <c r="F433" s="3"/>
      <c r="G433" s="4"/>
      <c r="H433" s="4"/>
      <c r="I433" s="4"/>
      <c r="J433" s="40"/>
      <c r="K433" s="41"/>
    </row>
    <row r="434" spans="1:11">
      <c r="A434" s="16"/>
      <c r="B434" s="17"/>
      <c r="C434" s="17"/>
      <c r="D434" s="17"/>
      <c r="E434" s="17"/>
      <c r="F434" s="3"/>
      <c r="G434" s="4"/>
      <c r="H434" s="4"/>
      <c r="I434" s="4"/>
      <c r="J434" s="40"/>
      <c r="K434" s="41"/>
    </row>
    <row r="435" spans="1:11">
      <c r="A435" s="16"/>
      <c r="B435" s="17"/>
      <c r="C435" s="17"/>
      <c r="D435" s="17"/>
      <c r="E435" s="17"/>
      <c r="F435" s="3"/>
      <c r="G435" s="4"/>
      <c r="H435" s="4"/>
      <c r="I435" s="4"/>
      <c r="J435" s="40"/>
      <c r="K435" s="41"/>
    </row>
    <row r="436" spans="1:11">
      <c r="A436" s="16"/>
      <c r="B436" s="17"/>
      <c r="C436" s="17"/>
      <c r="D436" s="17"/>
      <c r="E436" s="17"/>
      <c r="F436" s="3"/>
      <c r="G436" s="4"/>
      <c r="H436" s="4"/>
      <c r="I436" s="4"/>
      <c r="J436" s="40"/>
      <c r="K436" s="41"/>
    </row>
    <row r="437" spans="1:11" ht="15.75" thickBot="1">
      <c r="A437" s="16"/>
      <c r="B437" s="17"/>
      <c r="C437" s="17"/>
      <c r="D437" s="17"/>
      <c r="E437" s="17"/>
      <c r="F437" s="3"/>
      <c r="G437" s="4"/>
      <c r="H437" s="4"/>
      <c r="I437" s="4"/>
      <c r="J437" s="80"/>
      <c r="K437" s="81"/>
    </row>
    <row r="438" spans="1:11" ht="15.75" thickBot="1">
      <c r="A438" s="16"/>
      <c r="B438" s="17"/>
      <c r="C438" s="17"/>
      <c r="D438" s="17"/>
      <c r="E438" s="17"/>
      <c r="F438" s="3"/>
      <c r="G438" s="4"/>
      <c r="H438" s="16"/>
      <c r="I438" s="57" t="s">
        <v>22</v>
      </c>
      <c r="J438" s="58"/>
      <c r="K438" s="59"/>
    </row>
    <row r="439" spans="1:11">
      <c r="A439" s="16"/>
      <c r="B439" s="17"/>
      <c r="C439" s="17"/>
      <c r="D439" s="17"/>
      <c r="E439" s="17"/>
      <c r="F439" s="3"/>
      <c r="G439" s="4"/>
      <c r="H439" s="16"/>
      <c r="I439" s="51">
        <f>I415</f>
        <v>4</v>
      </c>
      <c r="J439" s="90"/>
      <c r="K439" s="55" t="s">
        <v>7</v>
      </c>
    </row>
    <row r="440" spans="1:11" ht="15.75" thickBot="1">
      <c r="A440" s="18"/>
      <c r="B440" s="19"/>
      <c r="C440" s="19"/>
      <c r="D440" s="19"/>
      <c r="E440" s="19"/>
      <c r="F440" s="10"/>
      <c r="G440" s="9"/>
      <c r="H440" s="18"/>
      <c r="I440" s="91"/>
      <c r="J440" s="92"/>
      <c r="K440" s="56"/>
    </row>
    <row r="441" spans="1:11" ht="15.75" customHeight="1">
      <c r="A441" s="38" t="s">
        <v>45</v>
      </c>
      <c r="B441" s="39"/>
      <c r="C441" s="7" t="s">
        <v>0</v>
      </c>
      <c r="D441" s="20"/>
      <c r="E441" s="33" t="s">
        <v>70</v>
      </c>
      <c r="F441" s="5"/>
      <c r="G441" s="5"/>
      <c r="H441" s="5" t="s">
        <v>14</v>
      </c>
      <c r="I441" s="6" t="s">
        <v>61</v>
      </c>
      <c r="J441" s="6"/>
      <c r="K441" s="11"/>
    </row>
    <row r="442" spans="1:11">
      <c r="A442" s="40"/>
      <c r="B442" s="41"/>
      <c r="C442" s="44" t="s">
        <v>1</v>
      </c>
      <c r="D442" s="45"/>
      <c r="E442" s="33" t="s">
        <v>71</v>
      </c>
      <c r="F442" s="5"/>
      <c r="G442" s="5"/>
      <c r="H442" s="5"/>
      <c r="I442" s="5"/>
      <c r="J442" s="5"/>
      <c r="K442" s="11"/>
    </row>
    <row r="443" spans="1:11">
      <c r="A443" s="40"/>
      <c r="B443" s="41"/>
      <c r="C443" s="7" t="s">
        <v>10</v>
      </c>
      <c r="D443" s="20"/>
      <c r="E443" s="5"/>
      <c r="F443" s="5"/>
      <c r="G443" s="5"/>
      <c r="I443" s="7" t="s">
        <v>11</v>
      </c>
      <c r="J443" s="20"/>
      <c r="K443" s="11"/>
    </row>
    <row r="444" spans="1:11">
      <c r="A444" s="42"/>
      <c r="B444" s="43"/>
      <c r="C444" s="7" t="s">
        <v>12</v>
      </c>
      <c r="D444" s="20"/>
      <c r="E444" s="5"/>
      <c r="F444" s="5"/>
      <c r="G444" s="5"/>
      <c r="H444" s="5"/>
      <c r="I444" s="7" t="s">
        <v>13</v>
      </c>
      <c r="J444" s="20"/>
      <c r="K444" s="11"/>
    </row>
    <row r="445" spans="1:11" ht="15" customHeight="1">
      <c r="A445" s="48" t="s">
        <v>15</v>
      </c>
      <c r="B445" s="48" t="s">
        <v>2</v>
      </c>
      <c r="C445" s="46" t="s">
        <v>3</v>
      </c>
      <c r="D445" s="47"/>
      <c r="E445" s="48" t="s">
        <v>4</v>
      </c>
      <c r="F445" s="48" t="s">
        <v>5</v>
      </c>
      <c r="G445" s="48" t="s">
        <v>6</v>
      </c>
      <c r="H445" s="48" t="s">
        <v>7</v>
      </c>
      <c r="I445" s="48" t="s">
        <v>8</v>
      </c>
      <c r="J445" s="34" t="s">
        <v>9</v>
      </c>
      <c r="K445" s="35"/>
    </row>
    <row r="446" spans="1:11">
      <c r="A446" s="50"/>
      <c r="B446" s="50"/>
      <c r="C446" s="12" t="s">
        <v>18</v>
      </c>
      <c r="D446" s="12" t="s">
        <v>18</v>
      </c>
      <c r="E446" s="49"/>
      <c r="F446" s="49"/>
      <c r="G446" s="49"/>
      <c r="H446" s="49"/>
      <c r="I446" s="49"/>
      <c r="J446" s="36"/>
      <c r="K446" s="37"/>
    </row>
    <row r="447" spans="1:11" ht="15" customHeight="1">
      <c r="A447" s="87" t="s">
        <v>60</v>
      </c>
      <c r="B447" s="68" t="s">
        <v>65</v>
      </c>
      <c r="C447" s="70" t="s">
        <v>69</v>
      </c>
      <c r="D447" s="71"/>
      <c r="E447" s="25"/>
      <c r="F447" s="25"/>
      <c r="G447" s="25"/>
      <c r="H447" s="25"/>
      <c r="I447" s="25"/>
      <c r="J447" s="60"/>
      <c r="K447" s="39"/>
    </row>
    <row r="448" spans="1:11">
      <c r="A448" s="88"/>
      <c r="B448" s="89"/>
      <c r="C448" s="72"/>
      <c r="D448" s="73"/>
      <c r="E448" s="4"/>
      <c r="F448" s="4"/>
      <c r="G448" s="4"/>
      <c r="H448" s="4"/>
      <c r="I448" s="4"/>
      <c r="J448" s="40"/>
      <c r="K448" s="41"/>
    </row>
    <row r="449" spans="1:11">
      <c r="A449" s="88"/>
      <c r="B449" s="89"/>
      <c r="C449" s="72"/>
      <c r="D449" s="73"/>
      <c r="E449" s="28" t="s">
        <v>47</v>
      </c>
      <c r="F449" s="28" t="s">
        <v>41</v>
      </c>
      <c r="G449" s="27" t="s">
        <v>41</v>
      </c>
      <c r="H449" s="27">
        <v>1</v>
      </c>
      <c r="I449" s="24">
        <v>1</v>
      </c>
      <c r="J449" s="40"/>
      <c r="K449" s="41"/>
    </row>
    <row r="450" spans="1:11">
      <c r="A450" s="88"/>
      <c r="B450" s="89"/>
      <c r="C450" s="72"/>
      <c r="D450" s="73"/>
      <c r="E450" s="4"/>
      <c r="F450" s="4"/>
      <c r="G450" s="4"/>
      <c r="H450" s="4"/>
      <c r="I450" s="4"/>
      <c r="J450" s="40"/>
      <c r="K450" s="41"/>
    </row>
    <row r="451" spans="1:11">
      <c r="A451" s="88"/>
      <c r="B451" s="89"/>
      <c r="C451" s="72"/>
      <c r="D451" s="73"/>
      <c r="E451" s="23"/>
      <c r="F451" s="4"/>
      <c r="G451" s="4"/>
      <c r="H451" s="4"/>
      <c r="I451" s="4"/>
      <c r="J451" s="40"/>
      <c r="K451" s="41"/>
    </row>
    <row r="452" spans="1:11">
      <c r="A452" s="88"/>
      <c r="B452" s="89"/>
      <c r="C452" s="72"/>
      <c r="D452" s="73"/>
      <c r="E452" s="4"/>
      <c r="F452" s="4"/>
      <c r="G452" s="4"/>
      <c r="H452" s="4"/>
      <c r="I452" s="4"/>
      <c r="J452" s="40"/>
      <c r="K452" s="41"/>
    </row>
    <row r="453" spans="1:11">
      <c r="A453" s="88"/>
      <c r="B453" s="89"/>
      <c r="C453" s="72"/>
      <c r="D453" s="73"/>
      <c r="E453" s="4"/>
      <c r="F453" s="4"/>
      <c r="G453" s="4"/>
      <c r="H453" s="4"/>
      <c r="I453" s="4"/>
      <c r="J453" s="40"/>
      <c r="K453" s="41"/>
    </row>
    <row r="454" spans="1:11">
      <c r="A454" s="88"/>
      <c r="B454" s="89"/>
      <c r="C454" s="72"/>
      <c r="D454" s="73"/>
      <c r="E454" s="4"/>
      <c r="F454" s="4"/>
      <c r="G454" s="4"/>
      <c r="H454" s="4"/>
      <c r="I454" s="4"/>
      <c r="J454" s="40"/>
      <c r="K454" s="41"/>
    </row>
    <row r="455" spans="1:11">
      <c r="A455" s="88"/>
      <c r="B455" s="89"/>
      <c r="C455" s="72"/>
      <c r="D455" s="73"/>
      <c r="E455" s="4"/>
      <c r="F455" s="4"/>
      <c r="G455" s="4"/>
      <c r="H455" s="4"/>
      <c r="I455" s="4"/>
      <c r="J455" s="40"/>
      <c r="K455" s="41"/>
    </row>
    <row r="456" spans="1:11">
      <c r="A456" s="88"/>
      <c r="B456" s="89"/>
      <c r="C456" s="72"/>
      <c r="D456" s="73"/>
      <c r="E456" s="4"/>
      <c r="F456" s="4"/>
      <c r="G456" s="14"/>
      <c r="H456" s="4"/>
      <c r="I456" s="4"/>
      <c r="J456" s="40"/>
      <c r="K456" s="41"/>
    </row>
    <row r="457" spans="1:11">
      <c r="A457" s="88"/>
      <c r="B457" s="89"/>
      <c r="C457" s="72"/>
      <c r="D457" s="73"/>
      <c r="E457" s="4"/>
      <c r="F457" s="4"/>
      <c r="G457" s="4"/>
      <c r="H457" s="4"/>
      <c r="I457" s="4"/>
      <c r="J457" s="40"/>
      <c r="K457" s="41"/>
    </row>
    <row r="458" spans="1:11">
      <c r="A458" s="9"/>
      <c r="B458" s="9"/>
      <c r="C458" s="74"/>
      <c r="D458" s="75"/>
      <c r="E458" s="9"/>
      <c r="F458" s="9"/>
      <c r="G458" s="4"/>
      <c r="H458" s="4"/>
      <c r="I458" s="4"/>
      <c r="J458" s="40"/>
      <c r="K458" s="41"/>
    </row>
    <row r="459" spans="1:11">
      <c r="A459" s="16"/>
      <c r="B459" s="17"/>
      <c r="C459" s="17"/>
      <c r="D459" s="17"/>
      <c r="E459" s="17"/>
      <c r="F459" s="3"/>
      <c r="G459" s="4"/>
      <c r="H459" s="4"/>
      <c r="I459" s="4"/>
      <c r="J459" s="40"/>
      <c r="K459" s="41"/>
    </row>
    <row r="460" spans="1:11">
      <c r="A460" s="16"/>
      <c r="B460" s="17"/>
      <c r="C460" s="17"/>
      <c r="D460" s="17"/>
      <c r="E460" s="17"/>
      <c r="F460" s="3"/>
      <c r="G460" s="4"/>
      <c r="H460" s="4"/>
      <c r="I460" s="4"/>
      <c r="J460" s="40"/>
      <c r="K460" s="41"/>
    </row>
    <row r="461" spans="1:11">
      <c r="A461" s="16"/>
      <c r="B461" s="17"/>
      <c r="C461" s="17"/>
      <c r="D461" s="17"/>
      <c r="E461" s="17"/>
      <c r="F461" s="3"/>
      <c r="G461" s="4"/>
      <c r="H461" s="4"/>
      <c r="I461" s="4"/>
      <c r="J461" s="40"/>
      <c r="K461" s="41"/>
    </row>
    <row r="462" spans="1:11">
      <c r="A462" s="16"/>
      <c r="B462" s="17"/>
      <c r="C462" s="17"/>
      <c r="D462" s="17"/>
      <c r="E462" s="17"/>
      <c r="F462" s="3"/>
      <c r="G462" s="4"/>
      <c r="H462" s="4"/>
      <c r="I462" s="4"/>
      <c r="J462" s="40"/>
      <c r="K462" s="41"/>
    </row>
    <row r="463" spans="1:11">
      <c r="A463" s="16"/>
      <c r="B463" s="17"/>
      <c r="C463" s="17"/>
      <c r="D463" s="17"/>
      <c r="E463" s="17"/>
      <c r="F463" s="3"/>
      <c r="G463" s="4"/>
      <c r="H463" s="4"/>
      <c r="I463" s="4"/>
      <c r="J463" s="40"/>
      <c r="K463" s="41"/>
    </row>
    <row r="464" spans="1:11">
      <c r="A464" s="16"/>
      <c r="B464" s="17"/>
      <c r="C464" s="17"/>
      <c r="D464" s="17"/>
      <c r="E464" s="17"/>
      <c r="F464" s="3"/>
      <c r="G464" s="4"/>
      <c r="H464" s="4"/>
      <c r="I464" s="4"/>
      <c r="J464" s="40"/>
      <c r="K464" s="41"/>
    </row>
    <row r="465" spans="1:11">
      <c r="A465" s="16"/>
      <c r="B465" s="17"/>
      <c r="C465" s="17"/>
      <c r="D465" s="17"/>
      <c r="E465" s="17"/>
      <c r="F465" s="3"/>
      <c r="G465" s="4"/>
      <c r="H465" s="4"/>
      <c r="I465" s="4"/>
      <c r="J465" s="40"/>
      <c r="K465" s="41"/>
    </row>
    <row r="466" spans="1:11">
      <c r="A466" s="16"/>
      <c r="B466" s="17"/>
      <c r="C466" s="17"/>
      <c r="D466" s="17"/>
      <c r="E466" s="17"/>
      <c r="F466" s="3"/>
      <c r="G466" s="4"/>
      <c r="H466" s="4"/>
      <c r="I466" s="4"/>
      <c r="J466" s="40"/>
      <c r="K466" s="41"/>
    </row>
    <row r="467" spans="1:11">
      <c r="A467" s="16"/>
      <c r="B467" s="17"/>
      <c r="C467" s="17"/>
      <c r="D467" s="17"/>
      <c r="E467" s="17"/>
      <c r="F467" s="3"/>
      <c r="G467" s="4"/>
      <c r="H467" s="4"/>
      <c r="I467" s="4"/>
      <c r="J467" s="40"/>
      <c r="K467" s="41"/>
    </row>
    <row r="468" spans="1:11">
      <c r="A468" s="16"/>
      <c r="B468" s="17"/>
      <c r="C468" s="17"/>
      <c r="D468" s="17"/>
      <c r="E468" s="17"/>
      <c r="F468" s="3"/>
      <c r="G468" s="4"/>
      <c r="H468" s="4"/>
      <c r="I468" s="4"/>
      <c r="J468" s="40"/>
      <c r="K468" s="41"/>
    </row>
    <row r="469" spans="1:11">
      <c r="A469" s="16"/>
      <c r="B469" s="17"/>
      <c r="C469" s="17"/>
      <c r="D469" s="17"/>
      <c r="E469" s="17"/>
      <c r="F469" s="3"/>
      <c r="G469" s="4"/>
      <c r="H469" s="4"/>
      <c r="I469" s="4"/>
      <c r="J469" s="40"/>
      <c r="K469" s="41"/>
    </row>
    <row r="470" spans="1:11">
      <c r="A470" s="16"/>
      <c r="B470" s="17"/>
      <c r="C470" s="17"/>
      <c r="D470" s="17"/>
      <c r="E470" s="17"/>
      <c r="F470" s="3"/>
      <c r="G470" s="4"/>
      <c r="H470" s="4"/>
      <c r="I470" s="4"/>
      <c r="J470" s="40"/>
      <c r="K470" s="41"/>
    </row>
    <row r="471" spans="1:11" ht="15.75" thickBot="1">
      <c r="A471" s="16"/>
      <c r="B471" s="17"/>
      <c r="C471" s="17"/>
      <c r="D471" s="17"/>
      <c r="E471" s="17"/>
      <c r="F471" s="3"/>
      <c r="G471" s="4"/>
      <c r="H471" s="4"/>
      <c r="I471" s="4"/>
      <c r="J471" s="40"/>
      <c r="K471" s="41"/>
    </row>
    <row r="472" spans="1:11" ht="15.75" thickBot="1">
      <c r="A472" s="16"/>
      <c r="B472" s="17"/>
      <c r="C472" s="17"/>
      <c r="D472" s="17"/>
      <c r="E472" s="17"/>
      <c r="F472" s="3"/>
      <c r="G472" s="4"/>
      <c r="H472" s="16"/>
      <c r="I472" s="57" t="s">
        <v>22</v>
      </c>
      <c r="J472" s="58"/>
      <c r="K472" s="59"/>
    </row>
    <row r="473" spans="1:11">
      <c r="A473" s="16"/>
      <c r="B473" s="17"/>
      <c r="C473" s="17"/>
      <c r="D473" s="17"/>
      <c r="E473" s="17"/>
      <c r="F473" s="3"/>
      <c r="G473" s="4"/>
      <c r="H473" s="16"/>
      <c r="I473" s="51">
        <f>I449</f>
        <v>1</v>
      </c>
      <c r="J473" s="52"/>
      <c r="K473" s="55" t="s">
        <v>7</v>
      </c>
    </row>
    <row r="474" spans="1:11" ht="15.75" thickBot="1">
      <c r="A474" s="18"/>
      <c r="B474" s="19"/>
      <c r="C474" s="19"/>
      <c r="D474" s="19"/>
      <c r="E474" s="19"/>
      <c r="F474" s="10"/>
      <c r="G474" s="9"/>
      <c r="H474" s="18"/>
      <c r="I474" s="53"/>
      <c r="J474" s="54"/>
      <c r="K474" s="56"/>
    </row>
    <row r="481" ht="15" customHeight="1"/>
  </sheetData>
  <mergeCells count="255">
    <mergeCell ref="I472:K472"/>
    <mergeCell ref="I473:J474"/>
    <mergeCell ref="K473:K474"/>
    <mergeCell ref="C408:D408"/>
    <mergeCell ref="A407:B410"/>
    <mergeCell ref="G445:G446"/>
    <mergeCell ref="H445:H446"/>
    <mergeCell ref="I445:I446"/>
    <mergeCell ref="J445:K446"/>
    <mergeCell ref="A447:A457"/>
    <mergeCell ref="B447:B457"/>
    <mergeCell ref="C447:D458"/>
    <mergeCell ref="J447:K471"/>
    <mergeCell ref="A445:A446"/>
    <mergeCell ref="B445:B446"/>
    <mergeCell ref="C445:D445"/>
    <mergeCell ref="E445:E446"/>
    <mergeCell ref="F445:F446"/>
    <mergeCell ref="I438:K438"/>
    <mergeCell ref="I439:J440"/>
    <mergeCell ref="K439:K440"/>
    <mergeCell ref="A413:A423"/>
    <mergeCell ref="A441:B444"/>
    <mergeCell ref="C442:D442"/>
    <mergeCell ref="G411:G412"/>
    <mergeCell ref="H411:H412"/>
    <mergeCell ref="I411:I412"/>
    <mergeCell ref="J411:K412"/>
    <mergeCell ref="B413:B423"/>
    <mergeCell ref="C413:D424"/>
    <mergeCell ref="J413:K437"/>
    <mergeCell ref="A411:A412"/>
    <mergeCell ref="B411:B412"/>
    <mergeCell ref="C411:D411"/>
    <mergeCell ref="E411:E412"/>
    <mergeCell ref="F411:F412"/>
    <mergeCell ref="I403:K403"/>
    <mergeCell ref="I404:J405"/>
    <mergeCell ref="K404:K405"/>
    <mergeCell ref="B381:B387"/>
    <mergeCell ref="G379:G380"/>
    <mergeCell ref="H379:H380"/>
    <mergeCell ref="I379:I380"/>
    <mergeCell ref="J379:K380"/>
    <mergeCell ref="A381:A386"/>
    <mergeCell ref="C381:D392"/>
    <mergeCell ref="J381:K402"/>
    <mergeCell ref="A379:A380"/>
    <mergeCell ref="B379:B380"/>
    <mergeCell ref="C379:D379"/>
    <mergeCell ref="E379:E380"/>
    <mergeCell ref="F379:F380"/>
    <mergeCell ref="I372:K372"/>
    <mergeCell ref="I373:J374"/>
    <mergeCell ref="K373:K374"/>
    <mergeCell ref="A375:B378"/>
    <mergeCell ref="C376:D376"/>
    <mergeCell ref="J345:K346"/>
    <mergeCell ref="A347:A352"/>
    <mergeCell ref="B347:B357"/>
    <mergeCell ref="C347:D358"/>
    <mergeCell ref="J347:K371"/>
    <mergeCell ref="E345:E346"/>
    <mergeCell ref="F345:F346"/>
    <mergeCell ref="G345:G346"/>
    <mergeCell ref="H345:H346"/>
    <mergeCell ref="I345:I346"/>
    <mergeCell ref="A341:B344"/>
    <mergeCell ref="C342:D342"/>
    <mergeCell ref="A345:A346"/>
    <mergeCell ref="B345:B346"/>
    <mergeCell ref="C345:D345"/>
    <mergeCell ref="J311:K312"/>
    <mergeCell ref="A313:A318"/>
    <mergeCell ref="J313:K337"/>
    <mergeCell ref="I338:K338"/>
    <mergeCell ref="I339:J340"/>
    <mergeCell ref="K339:K340"/>
    <mergeCell ref="C313:D324"/>
    <mergeCell ref="B313:B323"/>
    <mergeCell ref="E311:E312"/>
    <mergeCell ref="F311:F312"/>
    <mergeCell ref="G311:G312"/>
    <mergeCell ref="H311:H312"/>
    <mergeCell ref="I311:I312"/>
    <mergeCell ref="A307:B310"/>
    <mergeCell ref="C308:D308"/>
    <mergeCell ref="A311:A312"/>
    <mergeCell ref="B311:B312"/>
    <mergeCell ref="C311:D311"/>
    <mergeCell ref="J277:K278"/>
    <mergeCell ref="A279:A284"/>
    <mergeCell ref="B279:B284"/>
    <mergeCell ref="J279:K303"/>
    <mergeCell ref="A288:F306"/>
    <mergeCell ref="I304:K304"/>
    <mergeCell ref="I305:J306"/>
    <mergeCell ref="K305:K306"/>
    <mergeCell ref="C279:D287"/>
    <mergeCell ref="E277:E278"/>
    <mergeCell ref="F277:F278"/>
    <mergeCell ref="G277:G278"/>
    <mergeCell ref="H277:H278"/>
    <mergeCell ref="I277:I278"/>
    <mergeCell ref="A273:B276"/>
    <mergeCell ref="C274:D274"/>
    <mergeCell ref="A277:A278"/>
    <mergeCell ref="B277:B278"/>
    <mergeCell ref="C277:D277"/>
    <mergeCell ref="J243:K244"/>
    <mergeCell ref="A245:A250"/>
    <mergeCell ref="B245:B250"/>
    <mergeCell ref="J245:K269"/>
    <mergeCell ref="A254:F272"/>
    <mergeCell ref="I270:K270"/>
    <mergeCell ref="I271:J272"/>
    <mergeCell ref="K271:K272"/>
    <mergeCell ref="E243:E244"/>
    <mergeCell ref="F243:F244"/>
    <mergeCell ref="G243:G244"/>
    <mergeCell ref="H243:H244"/>
    <mergeCell ref="I243:I244"/>
    <mergeCell ref="A239:B242"/>
    <mergeCell ref="C240:D240"/>
    <mergeCell ref="A243:A244"/>
    <mergeCell ref="B243:B244"/>
    <mergeCell ref="C243:D243"/>
    <mergeCell ref="J209:K210"/>
    <mergeCell ref="A211:A216"/>
    <mergeCell ref="B211:B216"/>
    <mergeCell ref="J211:K235"/>
    <mergeCell ref="A220:F238"/>
    <mergeCell ref="I236:K236"/>
    <mergeCell ref="I237:J238"/>
    <mergeCell ref="K237:K238"/>
    <mergeCell ref="E209:E210"/>
    <mergeCell ref="F209:F210"/>
    <mergeCell ref="G209:G210"/>
    <mergeCell ref="H209:H210"/>
    <mergeCell ref="I209:I210"/>
    <mergeCell ref="A205:B208"/>
    <mergeCell ref="C206:D206"/>
    <mergeCell ref="A209:A210"/>
    <mergeCell ref="B209:B210"/>
    <mergeCell ref="C209:D209"/>
    <mergeCell ref="J175:K176"/>
    <mergeCell ref="A177:A182"/>
    <mergeCell ref="B177:B182"/>
    <mergeCell ref="J177:K201"/>
    <mergeCell ref="I202:K202"/>
    <mergeCell ref="I203:J204"/>
    <mergeCell ref="K203:K204"/>
    <mergeCell ref="C177:D185"/>
    <mergeCell ref="E181:F181"/>
    <mergeCell ref="C192:D192"/>
    <mergeCell ref="E175:E176"/>
    <mergeCell ref="F175:F176"/>
    <mergeCell ref="G175:G176"/>
    <mergeCell ref="H175:H176"/>
    <mergeCell ref="I175:I176"/>
    <mergeCell ref="A171:B174"/>
    <mergeCell ref="C172:D172"/>
    <mergeCell ref="A175:A176"/>
    <mergeCell ref="B175:B176"/>
    <mergeCell ref="C175:D175"/>
    <mergeCell ref="J141:K142"/>
    <mergeCell ref="A143:A148"/>
    <mergeCell ref="B143:B148"/>
    <mergeCell ref="J143:K167"/>
    <mergeCell ref="A152:F170"/>
    <mergeCell ref="I168:K168"/>
    <mergeCell ref="I169:J170"/>
    <mergeCell ref="K169:K170"/>
    <mergeCell ref="E141:E142"/>
    <mergeCell ref="F141:F142"/>
    <mergeCell ref="G141:G142"/>
    <mergeCell ref="H141:H142"/>
    <mergeCell ref="I141:I142"/>
    <mergeCell ref="A141:A142"/>
    <mergeCell ref="B141:B142"/>
    <mergeCell ref="C141:D141"/>
    <mergeCell ref="G107:G108"/>
    <mergeCell ref="H107:H108"/>
    <mergeCell ref="I107:I108"/>
    <mergeCell ref="J107:K108"/>
    <mergeCell ref="A109:A114"/>
    <mergeCell ref="B109:B114"/>
    <mergeCell ref="J109:K133"/>
    <mergeCell ref="A118:F136"/>
    <mergeCell ref="I134:K134"/>
    <mergeCell ref="I135:J136"/>
    <mergeCell ref="K135:K136"/>
    <mergeCell ref="A107:A108"/>
    <mergeCell ref="B107:B108"/>
    <mergeCell ref="C107:D107"/>
    <mergeCell ref="E107:E108"/>
    <mergeCell ref="F107:F108"/>
    <mergeCell ref="A69:B72"/>
    <mergeCell ref="C70:D70"/>
    <mergeCell ref="A73:A74"/>
    <mergeCell ref="B73:B74"/>
    <mergeCell ref="C73:D73"/>
    <mergeCell ref="J39:K40"/>
    <mergeCell ref="B41:B46"/>
    <mergeCell ref="A137:B140"/>
    <mergeCell ref="C138:D138"/>
    <mergeCell ref="A75:A80"/>
    <mergeCell ref="A103:B106"/>
    <mergeCell ref="C104:D104"/>
    <mergeCell ref="J73:K74"/>
    <mergeCell ref="B75:B80"/>
    <mergeCell ref="J75:K99"/>
    <mergeCell ref="A84:F102"/>
    <mergeCell ref="I100:K100"/>
    <mergeCell ref="I101:J102"/>
    <mergeCell ref="K101:K102"/>
    <mergeCell ref="E73:E74"/>
    <mergeCell ref="F73:F74"/>
    <mergeCell ref="G73:G74"/>
    <mergeCell ref="H73:H74"/>
    <mergeCell ref="I73:I74"/>
    <mergeCell ref="J41:K65"/>
    <mergeCell ref="A50:F68"/>
    <mergeCell ref="I66:K66"/>
    <mergeCell ref="I67:J68"/>
    <mergeCell ref="K67:K68"/>
    <mergeCell ref="E39:E40"/>
    <mergeCell ref="F39:F40"/>
    <mergeCell ref="G39:G40"/>
    <mergeCell ref="H39:H40"/>
    <mergeCell ref="I39:I40"/>
    <mergeCell ref="A41:A46"/>
    <mergeCell ref="A35:B38"/>
    <mergeCell ref="C36:D36"/>
    <mergeCell ref="A39:A40"/>
    <mergeCell ref="B39:B40"/>
    <mergeCell ref="C39:D39"/>
    <mergeCell ref="I33:J34"/>
    <mergeCell ref="K33:K34"/>
    <mergeCell ref="I32:K32"/>
    <mergeCell ref="J7:K31"/>
    <mergeCell ref="A16:F34"/>
    <mergeCell ref="B7:B12"/>
    <mergeCell ref="A7:A12"/>
    <mergeCell ref="J5:K6"/>
    <mergeCell ref="A1:B4"/>
    <mergeCell ref="C2:D2"/>
    <mergeCell ref="C5:D5"/>
    <mergeCell ref="E5:E6"/>
    <mergeCell ref="F5:F6"/>
    <mergeCell ref="G5:G6"/>
    <mergeCell ref="H5:H6"/>
    <mergeCell ref="I5:I6"/>
    <mergeCell ref="B5:B6"/>
    <mergeCell ref="A5:A6"/>
  </mergeCells>
  <pageMargins left="0.37990196078431371" right="0.25" top="0.75" bottom="0.75" header="0.3" footer="0.3"/>
  <pageSetup orientation="landscape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>Peruxxoft™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XP BlackCrystal™ v8</dc:creator>
  <cp:lastModifiedBy>MARCO POLO</cp:lastModifiedBy>
  <cp:lastPrinted>2010-06-14T17:54:57Z</cp:lastPrinted>
  <dcterms:created xsi:type="dcterms:W3CDTF">2010-06-12T22:04:26Z</dcterms:created>
  <dcterms:modified xsi:type="dcterms:W3CDTF">2010-12-02T04:51:29Z</dcterms:modified>
</cp:coreProperties>
</file>